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60" yWindow="540" windowWidth="20490" windowHeight="7695" activeTab="1"/>
  </bookViews>
  <sheets>
    <sheet name="INSTRUCTIVO" sheetId="3" r:id="rId1"/>
    <sheet name="Consolidado de Precios Vigentes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1" hidden="1">'Consolidado de Precios Vigentes'!$A$5:$V$40</definedName>
    <definedName name="a">'[1]Referencia de productos'!$A$10:$A$229</definedName>
    <definedName name="_xlnm.Print_Area" localSheetId="1">'Consolidado de Precios Vigentes'!$A$1:$V$40</definedName>
    <definedName name="_xlnm.Print_Area" localSheetId="0">INSTRUCTIVO!$A$1:$H$32</definedName>
    <definedName name="cincuentaytre">'[2]Objeto de la compra'!$IQ$81</definedName>
    <definedName name="cincuentaytres">'[3]Objeto de la compra'!$IO$82</definedName>
    <definedName name="codigo">'[3]Objeto de la compra'!$A$19:$A$183</definedName>
    <definedName name="Código_Item" localSheetId="0">#REF!</definedName>
    <definedName name="Código_Item">#REF!</definedName>
    <definedName name="Codigos" localSheetId="0">#REF!</definedName>
    <definedName name="Codigos">#REF!</definedName>
    <definedName name="Cogigos">'[4]Anexo III'!#REF!</definedName>
    <definedName name="CPU" localSheetId="0">#REF!</definedName>
    <definedName name="CPU">#REF!</definedName>
    <definedName name="cuatr">'[2]Objeto de la compra'!$IQ$3</definedName>
    <definedName name="cuatro">'[3]Objeto de la compra'!$IO$3</definedName>
    <definedName name="DatosOferta" localSheetId="1">'Consolidado de Precios Vigentes'!$A$5:$Q$5</definedName>
    <definedName name="DatosOferta" localSheetId="0">#REF!</definedName>
    <definedName name="DatosOferta">#REF!</definedName>
    <definedName name="DatosVSiete" localSheetId="1">'Consolidado de Precios Vigentes'!$A$5:$Q$5</definedName>
    <definedName name="DatosVSiete" localSheetId="0">#REF!</definedName>
    <definedName name="DatosVSiete">#REF!</definedName>
    <definedName name="doc">'[3]Objeto de la compra'!$IO$4</definedName>
    <definedName name="doce">'[3]Objeto de la compra'!$IQ$4</definedName>
    <definedName name="dol">#REF!</definedName>
    <definedName name="euro">#REF!</definedName>
    <definedName name="Inciso">'[3]Objeto de la compra'!$IT$2:$IT$8</definedName>
    <definedName name="Item" localSheetId="0">#REF!</definedName>
    <definedName name="Item">#REF!</definedName>
    <definedName name="items">#REF!</definedName>
    <definedName name="IVA" localSheetId="0">#REF!</definedName>
    <definedName name="IVA">#REF!</definedName>
    <definedName name="Moneda">#REF!</definedName>
    <definedName name="NroRut" localSheetId="1">'Consolidado de Precios Vigentes'!#REF!</definedName>
    <definedName name="NroRut" localSheetId="0">#REF!</definedName>
    <definedName name="NroRut">#REF!</definedName>
    <definedName name="Oferta">#REF!</definedName>
    <definedName name="origen" localSheetId="0">#REF!</definedName>
    <definedName name="origen">#REF!</definedName>
    <definedName name="Pyme" localSheetId="0">#REF!</definedName>
    <definedName name="Pyme">#REF!</definedName>
    <definedName name="RazonSocial" localSheetId="1">'Consolidado de Precios Vigentes'!#REF!</definedName>
    <definedName name="RazonSocial" localSheetId="0">#REF!</definedName>
    <definedName name="RazonSocial">#REF!</definedName>
    <definedName name="Resultado" localSheetId="0">#REF!</definedName>
    <definedName name="Resultado">#REF!</definedName>
    <definedName name="tabla_productos" localSheetId="0">#REF!</definedName>
    <definedName name="tabla_productos">#REF!</definedName>
    <definedName name="tipos_envases" localSheetId="0">#REF!</definedName>
    <definedName name="tipos_envases">#REF!</definedName>
    <definedName name="_xlnm.Print_Titles" localSheetId="1">'Consolidado de Precios Vigentes'!$1:$5</definedName>
    <definedName name="tre">'[2]Objeto de la compra'!$IQ$2</definedName>
    <definedName name="tres">'[3]Objeto de la compra'!$IO$2</definedName>
    <definedName name="unidad">[5]Hoja1!$C$956:$C$968</definedName>
    <definedName name="veintinuev">'[2]Objeto de la compra'!$IQ$8:$IQ$80</definedName>
    <definedName name="veintinueve">'[3]Objeto de la compra'!$IO$9:$IO$81</definedName>
    <definedName name="veintioch">'[2]Objeto de la compra'!$IQ$7</definedName>
    <definedName name="veintiocho">'[3]Objeto de la compra'!$IO$8</definedName>
    <definedName name="veintisei">'[2]Objeto de la compra'!$IQ$4:$IQ$6</definedName>
    <definedName name="veintiseis">'[3]Objeto de la compra'!$IO$5:$IO$7</definedName>
    <definedName name="Version" localSheetId="0">#REF!</definedName>
    <definedName name="Version">#REF!</definedName>
    <definedName name="Z_FC764DC4_B75F_4279_8E6C_82B6B8699156_.wvu.Cols" localSheetId="1" hidden="1">'Consolidado de Precios Vigentes'!$C:$F</definedName>
    <definedName name="Z_FC764DC4_B75F_4279_8E6C_82B6B8699156_.wvu.PrintTitles" localSheetId="1" hidden="1">'Consolidado de Precios Vigentes'!$B:$G,'Consolidado de Precios Vigentes'!$5:$5</definedName>
    <definedName name="Zona" localSheetId="0">#REF!</definedName>
    <definedName name="Zona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7" i="2" l="1"/>
  <c r="AB7" i="2" s="1"/>
  <c r="AD7" i="2" s="1"/>
  <c r="AA8" i="2"/>
  <c r="AB8" i="2" s="1"/>
  <c r="AD8" i="2" s="1"/>
  <c r="AA9" i="2"/>
  <c r="AB9" i="2" s="1"/>
  <c r="AD9" i="2" s="1"/>
  <c r="AA10" i="2"/>
  <c r="AB10" i="2" s="1"/>
  <c r="AD10" i="2" s="1"/>
  <c r="AA11" i="2"/>
  <c r="AB11" i="2" s="1"/>
  <c r="AD11" i="2" s="1"/>
  <c r="AA12" i="2"/>
  <c r="AB12" i="2" s="1"/>
  <c r="AD12" i="2" s="1"/>
  <c r="AA13" i="2"/>
  <c r="AB13" i="2" s="1"/>
  <c r="AD13" i="2" s="1"/>
  <c r="AA14" i="2"/>
  <c r="AB14" i="2" s="1"/>
  <c r="AD14" i="2" s="1"/>
  <c r="AA15" i="2"/>
  <c r="AB15" i="2" s="1"/>
  <c r="AD15" i="2" s="1"/>
  <c r="AA16" i="2"/>
  <c r="AB16" i="2" s="1"/>
  <c r="AD16" i="2" s="1"/>
  <c r="AA17" i="2"/>
  <c r="AB17" i="2" s="1"/>
  <c r="AD17" i="2" s="1"/>
  <c r="AA18" i="2"/>
  <c r="AB18" i="2" s="1"/>
  <c r="AD18" i="2" s="1"/>
  <c r="AA19" i="2"/>
  <c r="AB19" i="2" s="1"/>
  <c r="AD19" i="2" s="1"/>
  <c r="AA20" i="2"/>
  <c r="AB20" i="2" s="1"/>
  <c r="AD20" i="2" s="1"/>
  <c r="AA21" i="2"/>
  <c r="AB21" i="2" s="1"/>
  <c r="AD21" i="2" s="1"/>
  <c r="AA22" i="2"/>
  <c r="AB22" i="2" s="1"/>
  <c r="AD22" i="2" s="1"/>
  <c r="AA23" i="2"/>
  <c r="AB23" i="2" s="1"/>
  <c r="AD23" i="2" s="1"/>
  <c r="AA24" i="2"/>
  <c r="AB24" i="2" s="1"/>
  <c r="AD24" i="2" s="1"/>
  <c r="AA25" i="2"/>
  <c r="AB25" i="2" s="1"/>
  <c r="AD25" i="2" s="1"/>
  <c r="AA26" i="2"/>
  <c r="AB26" i="2" s="1"/>
  <c r="AD26" i="2" s="1"/>
  <c r="AA27" i="2"/>
  <c r="AB27" i="2" s="1"/>
  <c r="AD27" i="2" s="1"/>
  <c r="AA28" i="2"/>
  <c r="AB28" i="2" s="1"/>
  <c r="AD28" i="2" s="1"/>
  <c r="AA29" i="2"/>
  <c r="AB29" i="2" s="1"/>
  <c r="AD29" i="2" s="1"/>
  <c r="AA30" i="2"/>
  <c r="AB30" i="2" s="1"/>
  <c r="AD30" i="2" s="1"/>
  <c r="AA31" i="2"/>
  <c r="AB31" i="2" s="1"/>
  <c r="AD31" i="2" s="1"/>
  <c r="AA32" i="2"/>
  <c r="AB32" i="2" s="1"/>
  <c r="AD32" i="2" s="1"/>
  <c r="AA33" i="2"/>
  <c r="AB33" i="2" s="1"/>
  <c r="AD33" i="2" s="1"/>
  <c r="AA34" i="2"/>
  <c r="AB34" i="2" s="1"/>
  <c r="AD34" i="2" s="1"/>
  <c r="AA35" i="2"/>
  <c r="AB35" i="2" s="1"/>
  <c r="AD35" i="2" s="1"/>
  <c r="AA36" i="2"/>
  <c r="AB36" i="2" s="1"/>
  <c r="AD36" i="2" s="1"/>
  <c r="AA37" i="2"/>
  <c r="AB37" i="2" s="1"/>
  <c r="AD37" i="2" s="1"/>
  <c r="AA38" i="2"/>
  <c r="AB38" i="2" s="1"/>
  <c r="AD38" i="2" s="1"/>
  <c r="AA39" i="2"/>
  <c r="AB39" i="2" s="1"/>
  <c r="AD39" i="2" s="1"/>
  <c r="AA40" i="2"/>
  <c r="AB40" i="2" s="1"/>
  <c r="AD40" i="2" s="1"/>
  <c r="AA6" i="2"/>
  <c r="AC6" i="2" s="1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6" i="2"/>
  <c r="AB6" i="2" l="1"/>
  <c r="AD6" i="2" s="1"/>
  <c r="AC40" i="2"/>
  <c r="AC39" i="2"/>
  <c r="AC38" i="2"/>
  <c r="AC37" i="2"/>
  <c r="AC36" i="2"/>
  <c r="AC35" i="2"/>
  <c r="AC34" i="2"/>
  <c r="AC33" i="2"/>
  <c r="AC32" i="2"/>
  <c r="AC31" i="2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C17" i="2"/>
  <c r="AC16" i="2"/>
  <c r="AC15" i="2"/>
  <c r="AC14" i="2"/>
  <c r="AC13" i="2"/>
  <c r="AC12" i="2"/>
  <c r="AC11" i="2"/>
  <c r="AC10" i="2"/>
  <c r="AC9" i="2"/>
  <c r="AC8" i="2"/>
  <c r="AC7" i="2"/>
  <c r="Y6" i="2" l="1"/>
  <c r="X6" i="2"/>
  <c r="Z6" i="2" s="1"/>
  <c r="X40" i="2" l="1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S7" i="2" l="1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6" i="2"/>
  <c r="P7" i="2"/>
  <c r="P8" i="2"/>
  <c r="P9" i="2"/>
  <c r="P10" i="2"/>
  <c r="P11" i="2"/>
  <c r="P12" i="2"/>
  <c r="P13" i="2"/>
  <c r="Y13" i="2" s="1"/>
  <c r="P14" i="2"/>
  <c r="P15" i="2"/>
  <c r="P16" i="2"/>
  <c r="P17" i="2"/>
  <c r="P18" i="2"/>
  <c r="P19" i="2"/>
  <c r="P20" i="2"/>
  <c r="P21" i="2"/>
  <c r="Y21" i="2" s="1"/>
  <c r="P22" i="2"/>
  <c r="P23" i="2"/>
  <c r="P24" i="2"/>
  <c r="P25" i="2"/>
  <c r="P26" i="2"/>
  <c r="P27" i="2"/>
  <c r="P28" i="2"/>
  <c r="Y28" i="2" s="1"/>
  <c r="P29" i="2"/>
  <c r="P30" i="2"/>
  <c r="P31" i="2"/>
  <c r="P32" i="2"/>
  <c r="P33" i="2"/>
  <c r="P34" i="2"/>
  <c r="P35" i="2"/>
  <c r="P36" i="2"/>
  <c r="Y36" i="2" s="1"/>
  <c r="P37" i="2"/>
  <c r="P38" i="2"/>
  <c r="P39" i="2"/>
  <c r="P40" i="2"/>
  <c r="P6" i="2"/>
  <c r="T37" i="2" l="1"/>
  <c r="T29" i="2"/>
  <c r="T24" i="2"/>
  <c r="T20" i="2"/>
  <c r="T16" i="2"/>
  <c r="T12" i="2"/>
  <c r="T8" i="2"/>
  <c r="Z21" i="2"/>
  <c r="Z13" i="2"/>
  <c r="T33" i="2"/>
  <c r="T25" i="2"/>
  <c r="T17" i="2"/>
  <c r="T40" i="2"/>
  <c r="T35" i="2"/>
  <c r="T31" i="2"/>
  <c r="T27" i="2"/>
  <c r="T23" i="2"/>
  <c r="T19" i="2"/>
  <c r="T15" i="2"/>
  <c r="T11" i="2"/>
  <c r="T7" i="2"/>
  <c r="Z36" i="2"/>
  <c r="Z28" i="2"/>
  <c r="T6" i="2"/>
  <c r="T9" i="2"/>
  <c r="T32" i="2"/>
  <c r="T39" i="2"/>
  <c r="T38" i="2"/>
  <c r="T34" i="2"/>
  <c r="T30" i="2"/>
  <c r="T26" i="2"/>
  <c r="T22" i="2"/>
  <c r="T18" i="2"/>
  <c r="T14" i="2"/>
  <c r="T10" i="2"/>
  <c r="T36" i="2"/>
  <c r="T28" i="2"/>
  <c r="T21" i="2"/>
  <c r="T13" i="2"/>
  <c r="Y30" i="2" l="1"/>
  <c r="Z30" i="2"/>
  <c r="Y32" i="2"/>
  <c r="Z32" i="2"/>
  <c r="Y23" i="2"/>
  <c r="Z23" i="2"/>
  <c r="Y12" i="2"/>
  <c r="Z12" i="2"/>
  <c r="Y14" i="2"/>
  <c r="Z14" i="2"/>
  <c r="Y15" i="2"/>
  <c r="Z15" i="2"/>
  <c r="Y40" i="2"/>
  <c r="Z40" i="2"/>
  <c r="Y29" i="2"/>
  <c r="Z29" i="2"/>
  <c r="Y10" i="2"/>
  <c r="Z10" i="2"/>
  <c r="Y18" i="2"/>
  <c r="Z18" i="2"/>
  <c r="Y26" i="2"/>
  <c r="Z26" i="2"/>
  <c r="Y34" i="2"/>
  <c r="Z34" i="2"/>
  <c r="Y39" i="2"/>
  <c r="Z39" i="2"/>
  <c r="Y9" i="2"/>
  <c r="Z9" i="2"/>
  <c r="Y11" i="2"/>
  <c r="Z11" i="2"/>
  <c r="Y19" i="2"/>
  <c r="Z19" i="2"/>
  <c r="Y27" i="2"/>
  <c r="Z27" i="2"/>
  <c r="Y35" i="2"/>
  <c r="Z35" i="2"/>
  <c r="Y17" i="2"/>
  <c r="Z17" i="2"/>
  <c r="Y33" i="2"/>
  <c r="Z33" i="2"/>
  <c r="Y8" i="2"/>
  <c r="Z8" i="2"/>
  <c r="Y16" i="2"/>
  <c r="Z16" i="2"/>
  <c r="Y24" i="2"/>
  <c r="Z24" i="2"/>
  <c r="Y37" i="2"/>
  <c r="Z37" i="2"/>
  <c r="Y22" i="2"/>
  <c r="Z22" i="2"/>
  <c r="Y38" i="2"/>
  <c r="Z38" i="2"/>
  <c r="Y7" i="2"/>
  <c r="Z7" i="2"/>
  <c r="Y31" i="2"/>
  <c r="Z31" i="2"/>
  <c r="Y25" i="2"/>
  <c r="Z25" i="2"/>
  <c r="Y20" i="2"/>
  <c r="Z20" i="2"/>
</calcChain>
</file>

<file path=xl/sharedStrings.xml><?xml version="1.0" encoding="utf-8"?>
<sst xmlns="http://schemas.openxmlformats.org/spreadsheetml/2006/main" count="447" uniqueCount="199">
  <si>
    <t>Descripción</t>
  </si>
  <si>
    <t>Unidad de Compra</t>
  </si>
  <si>
    <t>Razón Social</t>
  </si>
  <si>
    <t>Fecha de vencimiento de registro</t>
  </si>
  <si>
    <t>Precio de la Unidad de Compra 
(sin impuestos)</t>
  </si>
  <si>
    <t>% CJPPU</t>
  </si>
  <si>
    <t>% IVA</t>
  </si>
  <si>
    <t>Precio de la Unidad de Compra 
(con impuestos)</t>
  </si>
  <si>
    <t>Precio.</t>
  </si>
  <si>
    <t>Única oferta.</t>
  </si>
  <si>
    <t>FRASCO</t>
  </si>
  <si>
    <t>Uruguay</t>
  </si>
  <si>
    <t>Argentina</t>
  </si>
  <si>
    <t>Única oferta válida.</t>
  </si>
  <si>
    <t>Suiza</t>
  </si>
  <si>
    <t>EEUU</t>
  </si>
  <si>
    <t>Única oferta</t>
  </si>
  <si>
    <t>MSP</t>
  </si>
  <si>
    <t>Departamento Emisor del Registro del Producto</t>
  </si>
  <si>
    <t>LLAMADO Nº 4/2019  "SUMINISTRO DE PRODUCTOS Y REACTIVOS PARA HEMOTERAPIA - COMPLEMENTO"</t>
  </si>
  <si>
    <t xml:space="preserve">Nro. de item </t>
  </si>
  <si>
    <t>Capítulo</t>
  </si>
  <si>
    <t>EQUIPAMIENTO MENOR</t>
  </si>
  <si>
    <t>AGITADOR PLAQUETARIO TERMOSTATIZADO</t>
  </si>
  <si>
    <t>UNIDAD</t>
  </si>
  <si>
    <t xml:space="preserve">BALANZA AGITADORA CON CORTE PARA EXTRACCION DE SANGRE </t>
  </si>
  <si>
    <t>BALANZA PARA TARAR HEMOCOMPONENTES</t>
  </si>
  <si>
    <t xml:space="preserve">BAÑO DE MARIA HUMEDO DE 3 A 6 LITROS PARA DESCONGELADO  Y CALEFACCIONAMIENTO DE HEMOCOMPONENTES  E INCUBACION DE ESTUDIOS </t>
  </si>
  <si>
    <t xml:space="preserve">BAÑO DE MARIA HUMEDO DE 10 A 20 LITROS PARA DESCONGELADO  Y CALEFACCIONAMIENTO DE HEMOCOMPONENTES  E INCUBACION DE ESTUDIOS </t>
  </si>
  <si>
    <t>DESCONGELADOR Y CALENTADOR DE SANGRE Y PLASMA</t>
  </si>
  <si>
    <t>PRENSA AUTOMATIZADA PARA EXTRACCION DE PLASMA</t>
  </si>
  <si>
    <t>PRENSA MECANICA PARA EXTRACCION DE PLASMA</t>
  </si>
  <si>
    <t>SELLADOR DE TUBULADURA DE BOLSA DE HEMOCOMPONENTES TIPO PORTATIL</t>
  </si>
  <si>
    <t>HEMODERIVADOS</t>
  </si>
  <si>
    <t>FACTOR I DE LA COAGULACION (fibrinógeno) 1 gr.</t>
  </si>
  <si>
    <t>AMPOLLAS INYECTABLE (IV)</t>
  </si>
  <si>
    <t>INSUMOS</t>
  </si>
  <si>
    <t>DILUYENTE PARA TECNICA EN GEL TIPO 2</t>
  </si>
  <si>
    <t>FRASCO 500 ML</t>
  </si>
  <si>
    <t>INSUMOS PARA HEMOGRAMAS EQUIPO AUTOMATIZADO CON EQUIPO EN PRESTAMO PARA MUESTRA TOTAL EXTRAIDA EN TUBO CON TAPA VALVULADA</t>
  </si>
  <si>
    <t>DETERMINACION</t>
  </si>
  <si>
    <t>INSUMOS PARA HEMOGRAMAS EQUIPO AUTOMATIZADO CON EQUIPO EN PRESTAMO PARA MUESTRA EXTRAIDA POR PUNCION DIGITAL</t>
  </si>
  <si>
    <t>KIT AFERESIS MULTICOMPONENTE PLAQUETA 5 DIAS LEUCORREDUCIDA FLUJO CONTINUO TIPO EQUIPO EN PRESTAMO</t>
  </si>
  <si>
    <t>KIT</t>
  </si>
  <si>
    <t>KIT AFERESIS MULTICOMPONENTE PLAQUETA 5 DIAS LEUCORREDUCIDA FLUJO CONTINUO TIPO EQUIPO PROPIO</t>
  </si>
  <si>
    <t>KIT AFERESIS MULTICOMPONENTE PLAQUETA 5 DIAS LEUCORREDUCIDA FLUJO DISCONTINUO  TIPO EQUIPO EN PRESTAMO</t>
  </si>
  <si>
    <t>KIT DE ERITROAFERESIS FLUJO DISCONTINUO PARA EQUIPO EN PRESTAMO</t>
  </si>
  <si>
    <t>KIT DE PLAQUETOFERESIS 5 DIAS CON LEUCORREDUCCION FLUJO DISCONTINUO TIPO EQUIPO EN PRESTAMO</t>
  </si>
  <si>
    <t>KIT DE PLAQUETOFERESIS 5 DIAS CON LEUCORREDUCCION FLUJO DISCONTINUO TIPO EQUIPO PROPIO</t>
  </si>
  <si>
    <t>KIT DE PLASMAFERESIS FLUJO DISCONTINUO PARA EQUIPO EN PRESTAMO</t>
  </si>
  <si>
    <t>LIGADURA DE CINTA ELASTICA REGULABLE</t>
  </si>
  <si>
    <t>PUNTERO BLANCO CON CORONA DE 100 A 300 MICROLITROS</t>
  </si>
  <si>
    <t>REACTIVO PARA EL TAMIZAJE SEROLOGICO DE SIFILIS EN DONANTES DE SANGRE TECNICA NO TREPONEMICA, AUTOMATIZADA CON EQUIPO EN PRESTAMO</t>
  </si>
  <si>
    <t>SOLUCION ANTICOAGULANTE ACD FORMULA A (ACIDO CITRICO, CITRATO DE SODIO, DEXTROSA)</t>
  </si>
  <si>
    <t>SACHET 100 ML</t>
  </si>
  <si>
    <t>SACHET 500 ML</t>
  </si>
  <si>
    <t>SACHET 600 ML</t>
  </si>
  <si>
    <t>TUBO DE EXTRACCION P/ HEMOGRAMA TAPA VALVULADA CAPACIDAD 3 ML APROX.</t>
  </si>
  <si>
    <t>TUBO DE VIDRIO DE  130 MM x 10 MM APROX.</t>
  </si>
  <si>
    <t>REACTIVOS DE INMUNOHEMATOLOGIA</t>
  </si>
  <si>
    <t>ALBUMINA BOVINA SOLUCION CONCENTRACIÓN 6%</t>
  </si>
  <si>
    <t>FRASCO 10 ML</t>
  </si>
  <si>
    <t>SOLUCIÓN DE BAJA FUERZA IÓNICA PARA MICROTÉCNICA EN GEL FRASCO 500 ML APROX. CON DISPENSADOR GRADUADO</t>
  </si>
  <si>
    <t>SOLUCIÓN DE BROMELINA PARA MICROTÉCNICA EN GEL FRASCO 500 ML APROX. CON DISPENSADOR GRADUADO</t>
  </si>
  <si>
    <t>COLECTA, PROCESAMIENTO, ALMACENAMIENTO Y TRASPLANTE DE CPH</t>
  </si>
  <si>
    <t>ACCESORIO DE PROCESAMIENTO DE MÉDULA ÓSEA PARA EQUIPO INSTALADO EN EL CHPR</t>
  </si>
  <si>
    <t>EQUIPO DE PROCESAMIENTO DE MÉDULA ÓSEA PARA EQUIPO EN PRESTAMO</t>
  </si>
  <si>
    <t>Motivación</t>
  </si>
  <si>
    <t>Por precio y recomendación de la CAT en esta opcion que tiene proteccion en caso de realizar jornadas descentralizadas de donacion de sangre, para satisfacer las necesidades de ASSE (10) y UdelaR-HC (5)</t>
  </si>
  <si>
    <t>Por recomendación de la CAT en esta opcion que tiene proteccion en caso de realizar jornadas descentralizadas de donacion de sangre, para satisfacer las necesidades de ASSE (9) y M.D.N.- D.N.S.FF.AA.(6).</t>
  </si>
  <si>
    <t>Precio y unica oferta válida</t>
  </si>
  <si>
    <t>Precio</t>
  </si>
  <si>
    <t>Asse solicita 15.000 unidades en esta variante para cubrir los diferentes tipos de pipetas con el que cuenta el Organismo.</t>
  </si>
  <si>
    <t>Jorge Daniel Milman (Biosistemas)</t>
  </si>
  <si>
    <t>Cabinsur S.A.</t>
  </si>
  <si>
    <t>Roche International Ltd.</t>
  </si>
  <si>
    <t>Terumo BCT Uruguay S.A.</t>
  </si>
  <si>
    <t>Netidal S.A.</t>
  </si>
  <si>
    <t>Tanirel S.A.</t>
  </si>
  <si>
    <t>ATGen S.R.L.</t>
  </si>
  <si>
    <t>Nipro Medical Corp. Suc Uruguay</t>
  </si>
  <si>
    <t>Número de Registro MSP (EN CASO DE CORRESPONDER)</t>
  </si>
  <si>
    <t>País de Origen</t>
  </si>
  <si>
    <t xml:space="preserve">Marca y Nombre Comercial (DATO OBLIGATORIO)         </t>
  </si>
  <si>
    <t>Presentación</t>
  </si>
  <si>
    <t>Capacidad de la Presentación (medido de Unidades de Compra)</t>
  </si>
  <si>
    <t>Precio de la Presentación (sin impuestos)</t>
  </si>
  <si>
    <t>Precio de la Presentación (con impuestos)</t>
  </si>
  <si>
    <t>Aclaraciones complementarias sobre insumos/equipos</t>
  </si>
  <si>
    <t>Presvac, Agitador de Plaquetas mod.APL48T</t>
  </si>
  <si>
    <t xml:space="preserve">Agitador de Plaquetas Termostatizado con capacidad para 48 concentrados plaquetarios. </t>
  </si>
  <si>
    <t>Negativo</t>
  </si>
  <si>
    <t>n/a</t>
  </si>
  <si>
    <t>Corea</t>
  </si>
  <si>
    <t>Centrons, Modelo CM760 Basic</t>
  </si>
  <si>
    <t>Balanza Agitadora, con batería incluida. Este Items es Alternativo.</t>
  </si>
  <si>
    <t>Centrons, Modelo CM760 Standars</t>
  </si>
  <si>
    <t>Balanza Agitadora con con lector de codigo de barras para registros y trazabilidad del proceso.</t>
  </si>
  <si>
    <t>Centrons, Modelo CB220</t>
  </si>
  <si>
    <t xml:space="preserve">Balanza para tarar Hemocomponentes diseñada especificamente para bancs de sangre. El modelo corresponde a CB220 </t>
  </si>
  <si>
    <t>Israel</t>
  </si>
  <si>
    <t>MRC, Mod.WBH-100</t>
  </si>
  <si>
    <t>Baño Maria  con Vol. de  hasta 10L</t>
  </si>
  <si>
    <t>MRC.Mod. WBH-200</t>
  </si>
  <si>
    <t>Baño María con Volumen de hasta 20L</t>
  </si>
  <si>
    <t>Presvac, Plasma Soft</t>
  </si>
  <si>
    <t>Centrons, ES315</t>
  </si>
  <si>
    <t>Prensa con sensor óptico, con un sistema electrónico de detección y activación del motor de clampeo.</t>
  </si>
  <si>
    <t>Presvac, BP600</t>
  </si>
  <si>
    <t>Prensa mecánica, con sistema de preción ajustable.</t>
  </si>
  <si>
    <t>Centrons, SE700</t>
  </si>
  <si>
    <t xml:space="preserve">Sellador de Tubos de Bolsa,  bateria de   recarga . Incluye bateria recargable Se usa con corriente y con batería. </t>
  </si>
  <si>
    <t xml:space="preserve"> Departamento de medicamentos-M.S.P. </t>
  </si>
  <si>
    <t xml:space="preserve"> Suecia-Austria </t>
  </si>
  <si>
    <t xml:space="preserve"> Fibryga 1G </t>
  </si>
  <si>
    <t>1 vial, conteniendo polvo con 1 gramo de fibrinógeno</t>
  </si>
  <si>
    <t>BioRad ID-Diluyente 2</t>
  </si>
  <si>
    <t>500 ml</t>
  </si>
  <si>
    <t>Diluyente 2, Marca BioRad cod#9280, presentación 500ml</t>
  </si>
  <si>
    <t>N/C</t>
  </si>
  <si>
    <t>Japón/Brasil/Estados Unidos</t>
  </si>
  <si>
    <t>Hemograma</t>
  </si>
  <si>
    <t>ver oferta escrita</t>
  </si>
  <si>
    <t>DPTO DE EVALUACIÓN DE TECNOLOGÍA- D.G.S.</t>
  </si>
  <si>
    <t>29/12/2022</t>
  </si>
  <si>
    <t>ESTADOS UNIDOS</t>
  </si>
  <si>
    <t>TRIMA ACCEL SET PARA PLAQUETAS, PLASMA Y HEMATÍES + PAS AUTOMÁTICO CON LRS</t>
  </si>
  <si>
    <t>CAJA</t>
  </si>
  <si>
    <t>REF. 82410, EQUIPO TRIMA ACCEL. INCLUYE ACDA 750ML (REF.40818) Y T-PAS 500ML (REF.40843)</t>
  </si>
  <si>
    <t>TRIMA ACCEL SET PARA HEMATÍES AUTOMÁTICOS Y PLASMA</t>
  </si>
  <si>
    <t>REF 82520, EQUIPO TRIMA ACCEL. INCLUYE ACDA 750ML (REF.40818)</t>
  </si>
  <si>
    <t>REF.82410, EQUIPO TRIMA ACCEL. INCLUYE ACDA 750ML (REF. 40818) Y T-PAS 500ML (REF. 40843)</t>
  </si>
  <si>
    <t>TRIMA ACCEL SET PARA MULTIPLASMA</t>
  </si>
  <si>
    <t>REF. 82700, EQUIPO TRIMA ACCEL. INCLUYE ACDA 750ML (REF.40818)</t>
  </si>
  <si>
    <t>España</t>
  </si>
  <si>
    <t>Deltalab</t>
  </si>
  <si>
    <t>caja</t>
  </si>
  <si>
    <t>Deltalab Art GS-02  no se engancha NO tóxica de 19mm de anchoUSP. Clase VI</t>
  </si>
  <si>
    <t xml:space="preserve"> USA </t>
  </si>
  <si>
    <t xml:space="preserve"> Biopointe </t>
  </si>
  <si>
    <t xml:space="preserve">Tips 20-300 ul </t>
  </si>
  <si>
    <t>No aplica</t>
  </si>
  <si>
    <t>BioRad ID-Microtips</t>
  </si>
  <si>
    <t>1000 unidades</t>
  </si>
  <si>
    <t>ID-Microtips para Pipeta BioRad, cod#9622 Presentación Bolsa por 1000 unidades.</t>
  </si>
  <si>
    <t xml:space="preserve">Evaluación de Tecnología </t>
  </si>
  <si>
    <t>ASI RPR Sífilis</t>
  </si>
  <si>
    <t>Kit</t>
  </si>
  <si>
    <t>RENOVACIÓN EN TRÁMITE</t>
  </si>
  <si>
    <t>BOLSA CON SOLUCIÓN USP ANTICOAGULANTE CITRATO DEXTROSA (ACD) SOLUCIÓN A 750ML ESTÉRIL</t>
  </si>
  <si>
    <t>REF. 40818 ACDA 750ML FABRICANTE TERUMO BCT</t>
  </si>
  <si>
    <t>Austria</t>
  </si>
  <si>
    <t>Greiner-Vacuette</t>
  </si>
  <si>
    <t>Código: TC-454217 tubo EDTA 3ml al vacío 12x75mm</t>
  </si>
  <si>
    <t>Deltalab Art 813100 en vidrio de 13 x 100 mm</t>
  </si>
  <si>
    <t>BioRad Albumina 6%</t>
  </si>
  <si>
    <t>10 ml</t>
  </si>
  <si>
    <t>Albumina Bobina al 6%, Marca BioRad, cod#105520</t>
  </si>
  <si>
    <t>BioRad ID-Diluyente 1</t>
  </si>
  <si>
    <t>Diluyente 1, Marca BioRad cod#9180, presentación 500ml</t>
  </si>
  <si>
    <t>SPECTRA OPTIA ACCESORY SET</t>
  </si>
  <si>
    <t>REF. 11300, EQUIPO SPECTRA OPTIA</t>
  </si>
  <si>
    <t>22/03/2022</t>
  </si>
  <si>
    <t>SPECTRA OPTIA IDL SET</t>
  </si>
  <si>
    <t>REF. 12320, EQUIPO SPECTRA OPTIA. INCLUYE ACDA 750ML (REF.40818)</t>
  </si>
  <si>
    <t>Se Adjudica a esta variante</t>
  </si>
  <si>
    <t>Se adjudica en esta variante.</t>
  </si>
  <si>
    <t>Se Adjudicar en esta variante.</t>
  </si>
  <si>
    <t>Monto total adjudicado en pesos uruguayos a valores históricos (sin impuestos)</t>
  </si>
  <si>
    <t>Precio de la Unidad de Compra (SIN impuestos) atualizado al 1º de enro de 2021</t>
  </si>
  <si>
    <t>Precio de la Presentación (SIN impuestos) atualizado al 1º de enedo de 2021</t>
  </si>
  <si>
    <t>Precio de la Unidad de Compra (CON impuestos) atualizado al 1º de enero de 2021</t>
  </si>
  <si>
    <t>Precio de la Presentación (CON impuestos) atualizado al 1º de enero de 2021</t>
  </si>
  <si>
    <t xml:space="preserve"> 3. Definiciones:</t>
  </si>
  <si>
    <t xml:space="preserve"> 4. Ejemplos:</t>
  </si>
  <si>
    <r>
      <rPr>
        <b/>
        <sz val="10"/>
        <rFont val="Arrial Narrow"/>
      </rPr>
      <t>Ej. 2:</t>
    </r>
    <r>
      <rPr>
        <sz val="10"/>
        <rFont val="Arrial Narrow"/>
      </rPr>
      <t xml:space="preserve">
Unidad de Compra: Litro
Presentación: Frasco de 500 mL
</t>
    </r>
  </si>
  <si>
    <t>Resolución</t>
  </si>
  <si>
    <t>040/21</t>
  </si>
  <si>
    <t>INSTRUCTIVO del Consolidado de Precios Vigentes</t>
  </si>
  <si>
    <t>Pautas para la interpretación de las diferentes columnas que componen dicho Consolidado.</t>
  </si>
  <si>
    <t>1. Objetivo del Consolidado de Precios Vigentes: proporcionar a los Proveedores y Organismos los datos y precios actualizados para cada ítem, así como evitar toda discrepancia al momento de confeccionar las órdenes de compra por parte de los Organismos y las correspondientes facturas por parte de los Proveedores.</t>
  </si>
  <si>
    <t xml:space="preserve"> 2. Contenido del Consoliodado de Precios Vigentes:</t>
  </si>
  <si>
    <r>
      <rPr>
        <b/>
        <sz val="10"/>
        <rFont val="Arrial Narrow"/>
      </rPr>
      <t>Celdas con fondo blanco:</t>
    </r>
    <r>
      <rPr>
        <sz val="10"/>
        <rFont val="Arrial Narrow"/>
      </rPr>
      <t xml:space="preserve"> Se integran con los datos de cada uno de los productos ofertados, de modo que los Organismos conozcan las adjudicaciones realizadas y puedan emitir sus Ordenes de Compra.</t>
    </r>
  </si>
  <si>
    <r>
      <rPr>
        <b/>
        <sz val="10"/>
        <rFont val="Arrial Narrow"/>
      </rPr>
      <t xml:space="preserve">Celdas con fondo gris que refieren exclusivamente a los precios vigentes, actualizados por esta Unidad: </t>
    </r>
    <r>
      <rPr>
        <sz val="10"/>
        <rFont val="Arrial Narrow"/>
      </rPr>
      <t xml:space="preserve"> 
Celda 1 - "Precio de la Unidad de Compra (sin impuestos)", actualizado por el porcentaje de ajuste Paramétrico vigente para el semestre en curso. 
Celda 2 - "Precio de la Presentación (sin impuestos)", actualizado por el porcentaje de ajuste Paramétrico vigente para el semestre en curso"
Celda 3 - "Precio de la Unidad de Compra (con impuestos)", actualizado por el porcentaje de ajuste Paramétrico vigente para el semestre en curso"
Celda 4 - "Precio de la Presentación (con impuestos)", actualizado por el porcentaje de ajuste Paramétrico vigente para el semestre en curso"
</t>
    </r>
  </si>
  <si>
    <r>
      <rPr>
        <b/>
        <sz val="10"/>
        <rFont val="Arrial Narrow"/>
      </rPr>
      <t>Unidad de compra</t>
    </r>
    <r>
      <rPr>
        <sz val="10"/>
        <rFont val="Arrial Narrow"/>
      </rPr>
      <t xml:space="preserve">: Es en la unidad en la cual están expresadas las cantidades adjudicadas. 
</t>
    </r>
  </si>
  <si>
    <r>
      <t xml:space="preserve">Presentación: </t>
    </r>
    <r>
      <rPr>
        <sz val="10"/>
        <rFont val="Arrial Narrow"/>
      </rPr>
      <t xml:space="preserve">Corresponde al envase de dispensación que cotizó el Proveedor y fue adjudicado. </t>
    </r>
    <r>
      <rPr>
        <b/>
        <sz val="10"/>
        <rFont val="Arrial Narrow"/>
      </rPr>
      <t xml:space="preserve">
</t>
    </r>
  </si>
  <si>
    <r>
      <t xml:space="preserve">Ej. 1:
</t>
    </r>
    <r>
      <rPr>
        <sz val="10"/>
        <rFont val="Arrial Narrow"/>
      </rPr>
      <t xml:space="preserve">Unidad de Compra: Comprimido
Presentación: Caja con blíster 10 comprimidos.
</t>
    </r>
  </si>
  <si>
    <r>
      <t xml:space="preserve">5. Actualizaciones de los Consolidados: </t>
    </r>
    <r>
      <rPr>
        <sz val="10"/>
        <rFont val="Arrial Narrow"/>
      </rPr>
      <t>Cada vez que se publique un nuevo Consilidado de Precios Vigentes, se resaltará</t>
    </r>
  </si>
  <si>
    <t>en color verde (indicado más abajo), la última actualización efectuada en el mismo, de modo que facilite la visualización de la</t>
  </si>
  <si>
    <t>modificación, al aplicar filtro de color.</t>
  </si>
  <si>
    <t>Coeficiente de ajuste</t>
  </si>
  <si>
    <t>Precio de la Unidad de Compra (SIN impuestos)</t>
  </si>
  <si>
    <t>Precio de la Presentación (SIN impuestos)</t>
  </si>
  <si>
    <t>Precio de la Unidad de Compra (CON impuestos)</t>
  </si>
  <si>
    <t>Precio de la Presentación (CON impuestos)</t>
  </si>
  <si>
    <t>040/21 - 53/022</t>
  </si>
  <si>
    <t>Única oferta. Cesión de derechos y obligaciones</t>
  </si>
  <si>
    <t>Megalabs Uruguay S.A.</t>
  </si>
  <si>
    <t>ADJUDICACIÓN CON PRECIOS VIGENTES A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</si>
</sst>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dd/mm/yyyy;@"/>
    <numFmt numFmtId="165" formatCode="00"/>
    <numFmt numFmtId="166" formatCode="_ * #,##0.00_ ;_ * \-#,##0.00_ ;_ * &quot;-&quot;??_ ;_ @_ "/>
    <numFmt numFmtId="167" formatCode="_-* #,##0\ _€_-;\-* #,##0\ _€_-;_-* &quot;-&quot;??\ _€_-;_-@_-"/>
    <numFmt numFmtId="168" formatCode="_ * #,##0_ ;_ * \-#,##0_ ;_ * &quot;-&quot;??_ ;_ @_ "/>
    <numFmt numFmtId="169" formatCode="0.000%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rgb="FFFF0000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6"/>
      <name val="Arial"/>
      <family val="2"/>
    </font>
    <font>
      <sz val="10"/>
      <name val="Arrial Narrow"/>
    </font>
    <font>
      <b/>
      <sz val="10"/>
      <name val="Arrial Narrow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7" fillId="0" borderId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" fillId="0" borderId="0"/>
  </cellStyleXfs>
  <cellXfs count="83">
    <xf numFmtId="0" fontId="0" fillId="0" borderId="0" xfId="0"/>
    <xf numFmtId="0" fontId="2" fillId="0" borderId="0" xfId="2" applyFill="1"/>
    <xf numFmtId="0" fontId="2" fillId="0" borderId="0" xfId="2" applyFill="1" applyAlignment="1">
      <alignment horizontal="center" vertical="center"/>
    </xf>
    <xf numFmtId="164" fontId="2" fillId="0" borderId="0" xfId="2" applyNumberFormat="1" applyFill="1"/>
    <xf numFmtId="0" fontId="4" fillId="0" borderId="0" xfId="2" applyFont="1" applyFill="1" applyAlignment="1">
      <alignment vertical="center"/>
    </xf>
    <xf numFmtId="0" fontId="2" fillId="0" borderId="0" xfId="2" applyFill="1" applyAlignment="1">
      <alignment horizontal="left" vertical="center" wrapText="1"/>
    </xf>
    <xf numFmtId="164" fontId="2" fillId="0" borderId="0" xfId="2" applyNumberFormat="1" applyFill="1" applyAlignment="1">
      <alignment horizontal="left" vertical="center" wrapText="1"/>
    </xf>
    <xf numFmtId="4" fontId="2" fillId="0" borderId="0" xfId="2" applyNumberFormat="1" applyFill="1" applyAlignment="1">
      <alignment horizontal="left" vertical="center" wrapText="1"/>
    </xf>
    <xf numFmtId="0" fontId="9" fillId="0" borderId="0" xfId="2" applyFont="1" applyFill="1" applyAlignment="1">
      <alignment horizontal="left" vertical="top"/>
    </xf>
    <xf numFmtId="14" fontId="12" fillId="0" borderId="1" xfId="0" applyNumberFormat="1" applyFont="1" applyBorder="1" applyAlignment="1">
      <alignment horizontal="left" vertical="center" wrapText="1"/>
    </xf>
    <xf numFmtId="168" fontId="12" fillId="0" borderId="1" xfId="0" applyNumberFormat="1" applyFont="1" applyBorder="1" applyAlignment="1">
      <alignment horizontal="left" vertical="center" wrapText="1"/>
    </xf>
    <xf numFmtId="0" fontId="11" fillId="0" borderId="1" xfId="0" applyFont="1" applyFill="1" applyBorder="1" applyAlignment="1" applyProtection="1">
      <alignment horizontal="left" vertical="center" wrapText="1"/>
      <protection hidden="1"/>
    </xf>
    <xf numFmtId="0" fontId="11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 applyProtection="1">
      <alignment horizontal="left" vertical="center" wrapText="1"/>
      <protection hidden="1"/>
    </xf>
    <xf numFmtId="9" fontId="2" fillId="0" borderId="0" xfId="6" applyFont="1" applyFill="1" applyAlignment="1">
      <alignment horizontal="left" vertical="center" wrapText="1"/>
    </xf>
    <xf numFmtId="0" fontId="8" fillId="0" borderId="1" xfId="2" applyFont="1" applyFill="1" applyBorder="1" applyAlignment="1">
      <alignment horizontal="left" vertical="center" wrapText="1"/>
    </xf>
    <xf numFmtId="164" fontId="8" fillId="0" borderId="1" xfId="2" applyNumberFormat="1" applyFont="1" applyFill="1" applyBorder="1" applyAlignment="1">
      <alignment horizontal="left" vertical="center" wrapText="1"/>
    </xf>
    <xf numFmtId="43" fontId="8" fillId="0" borderId="1" xfId="1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 applyProtection="1">
      <alignment horizontal="center" vertical="center" wrapText="1"/>
      <protection locked="0"/>
    </xf>
    <xf numFmtId="9" fontId="8" fillId="0" borderId="1" xfId="6" applyFont="1" applyFill="1" applyBorder="1" applyAlignment="1" applyProtection="1">
      <alignment horizontal="left" vertical="center" wrapText="1"/>
      <protection locked="0"/>
    </xf>
    <xf numFmtId="9" fontId="8" fillId="0" borderId="1" xfId="6" applyFont="1" applyFill="1" applyBorder="1" applyAlignment="1">
      <alignment horizontal="left" vertical="center" wrapText="1"/>
    </xf>
    <xf numFmtId="167" fontId="9" fillId="0" borderId="0" xfId="1" applyNumberFormat="1" applyFont="1" applyFill="1" applyAlignment="1">
      <alignment horizontal="left" vertical="center" wrapText="1"/>
    </xf>
    <xf numFmtId="166" fontId="11" fillId="0" borderId="1" xfId="5" applyFont="1" applyFill="1" applyBorder="1" applyAlignment="1" applyProtection="1">
      <alignment horizontal="left" vertical="center" wrapText="1"/>
      <protection locked="0"/>
    </xf>
    <xf numFmtId="49" fontId="11" fillId="0" borderId="1" xfId="0" applyNumberFormat="1" applyFont="1" applyFill="1" applyBorder="1" applyAlignment="1" applyProtection="1">
      <alignment horizontal="left" vertical="center" wrapText="1"/>
    </xf>
    <xf numFmtId="167" fontId="8" fillId="0" borderId="1" xfId="1" applyNumberFormat="1" applyFont="1" applyFill="1" applyBorder="1" applyAlignment="1">
      <alignment horizontal="right" vertical="center" wrapText="1"/>
    </xf>
    <xf numFmtId="166" fontId="11" fillId="0" borderId="1" xfId="5" applyFont="1" applyFill="1" applyBorder="1" applyAlignment="1" applyProtection="1">
      <alignment vertical="center" wrapText="1"/>
    </xf>
    <xf numFmtId="4" fontId="11" fillId="0" borderId="1" xfId="5" applyNumberFormat="1" applyFont="1" applyFill="1" applyBorder="1" applyAlignment="1" applyProtection="1">
      <alignment horizontal="left" vertical="center" wrapText="1"/>
      <protection locked="0"/>
    </xf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1" xfId="0" applyNumberFormat="1" applyFont="1" applyFill="1" applyBorder="1" applyAlignment="1" applyProtection="1">
      <alignment horizontal="left" vertical="center" wrapText="1"/>
      <protection hidden="1"/>
    </xf>
    <xf numFmtId="0" fontId="2" fillId="0" borderId="0" xfId="2" applyFill="1" applyBorder="1"/>
    <xf numFmtId="0" fontId="4" fillId="0" borderId="0" xfId="2" applyFont="1" applyFill="1" applyBorder="1" applyAlignment="1">
      <alignment vertical="center"/>
    </xf>
    <xf numFmtId="0" fontId="2" fillId="0" borderId="0" xfId="2" applyFill="1" applyBorder="1" applyAlignment="1">
      <alignment horizontal="left" vertical="center" wrapText="1"/>
    </xf>
    <xf numFmtId="165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2" applyFill="1" applyBorder="1" applyAlignment="1">
      <alignment horizontal="left" vertical="top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167" fontId="12" fillId="0" borderId="1" xfId="1" quotePrefix="1" applyNumberFormat="1" applyFont="1" applyBorder="1" applyAlignment="1">
      <alignment horizontal="left" vertical="center" wrapText="1"/>
    </xf>
    <xf numFmtId="0" fontId="9" fillId="3" borderId="2" xfId="8" applyFont="1" applyFill="1" applyBorder="1" applyAlignment="1">
      <alignment horizontal="center" vertical="top" wrapText="1"/>
    </xf>
    <xf numFmtId="0" fontId="9" fillId="3" borderId="3" xfId="8" applyFont="1" applyFill="1" applyBorder="1" applyAlignment="1">
      <alignment horizontal="center" vertical="top" wrapText="1"/>
    </xf>
    <xf numFmtId="0" fontId="9" fillId="3" borderId="4" xfId="8" applyFont="1" applyFill="1" applyBorder="1" applyAlignment="1">
      <alignment horizontal="center" vertical="top" wrapText="1"/>
    </xf>
    <xf numFmtId="0" fontId="9" fillId="3" borderId="5" xfId="8" applyFont="1" applyFill="1" applyBorder="1" applyAlignment="1">
      <alignment horizontal="center" vertical="top" wrapText="1"/>
    </xf>
    <xf numFmtId="0" fontId="9" fillId="3" borderId="0" xfId="8" applyFont="1" applyFill="1" applyBorder="1" applyAlignment="1">
      <alignment horizontal="center" vertical="top" wrapText="1"/>
    </xf>
    <xf numFmtId="0" fontId="9" fillId="3" borderId="6" xfId="8" applyFont="1" applyFill="1" applyBorder="1" applyAlignment="1">
      <alignment horizontal="center" vertical="top" wrapText="1"/>
    </xf>
    <xf numFmtId="0" fontId="15" fillId="3" borderId="5" xfId="8" applyFont="1" applyFill="1" applyBorder="1"/>
    <xf numFmtId="0" fontId="14" fillId="3" borderId="0" xfId="8" applyFont="1" applyFill="1" applyBorder="1"/>
    <xf numFmtId="0" fontId="14" fillId="3" borderId="6" xfId="8" applyFont="1" applyFill="1" applyBorder="1"/>
    <xf numFmtId="0" fontId="14" fillId="3" borderId="5" xfId="8" applyFont="1" applyFill="1" applyBorder="1"/>
    <xf numFmtId="0" fontId="15" fillId="3" borderId="5" xfId="8" applyFont="1" applyFill="1" applyBorder="1" applyAlignment="1">
      <alignment horizontal="left" vertical="top" wrapText="1"/>
    </xf>
    <xf numFmtId="0" fontId="15" fillId="3" borderId="0" xfId="8" applyFont="1" applyFill="1" applyBorder="1" applyAlignment="1">
      <alignment horizontal="left" vertical="top" wrapText="1"/>
    </xf>
    <xf numFmtId="0" fontId="15" fillId="3" borderId="6" xfId="8" applyFont="1" applyFill="1" applyBorder="1" applyAlignment="1">
      <alignment horizontal="left" vertical="top" wrapText="1"/>
    </xf>
    <xf numFmtId="0" fontId="14" fillId="3" borderId="7" xfId="8" applyFont="1" applyFill="1" applyBorder="1"/>
    <xf numFmtId="0" fontId="14" fillId="3" borderId="8" xfId="8" applyFont="1" applyFill="1" applyBorder="1"/>
    <xf numFmtId="0" fontId="14" fillId="3" borderId="9" xfId="8" applyFont="1" applyFill="1" applyBorder="1"/>
    <xf numFmtId="0" fontId="1" fillId="3" borderId="0" xfId="7" applyFill="1"/>
    <xf numFmtId="0" fontId="2" fillId="3" borderId="5" xfId="8" applyFill="1" applyBorder="1"/>
    <xf numFmtId="0" fontId="2" fillId="3" borderId="0" xfId="8" applyFill="1" applyBorder="1"/>
    <xf numFmtId="0" fontId="2" fillId="3" borderId="6" xfId="8" applyFill="1" applyBorder="1"/>
    <xf numFmtId="0" fontId="16" fillId="0" borderId="0" xfId="2" applyFont="1" applyFill="1" applyAlignment="1">
      <alignment horizontal="left" vertical="center" wrapText="1"/>
    </xf>
    <xf numFmtId="169" fontId="17" fillId="0" borderId="0" xfId="6" applyNumberFormat="1" applyFont="1" applyFill="1" applyBorder="1" applyAlignment="1">
      <alignment horizontal="left" vertical="center" wrapText="1"/>
    </xf>
    <xf numFmtId="0" fontId="14" fillId="3" borderId="5" xfId="8" applyFont="1" applyFill="1" applyBorder="1" applyAlignment="1">
      <alignment horizontal="left" wrapText="1"/>
    </xf>
    <xf numFmtId="0" fontId="14" fillId="3" borderId="0" xfId="8" applyFont="1" applyFill="1" applyBorder="1" applyAlignment="1">
      <alignment horizontal="left" wrapText="1"/>
    </xf>
    <xf numFmtId="0" fontId="14" fillId="3" borderId="6" xfId="8" applyFont="1" applyFill="1" applyBorder="1" applyAlignment="1">
      <alignment horizontal="left" wrapText="1"/>
    </xf>
    <xf numFmtId="0" fontId="15" fillId="3" borderId="5" xfId="8" applyFont="1" applyFill="1" applyBorder="1" applyAlignment="1">
      <alignment horizontal="left" vertical="top" wrapText="1"/>
    </xf>
    <xf numFmtId="0" fontId="15" fillId="3" borderId="0" xfId="8" applyFont="1" applyFill="1" applyBorder="1" applyAlignment="1">
      <alignment horizontal="left" vertical="top" wrapText="1"/>
    </xf>
    <xf numFmtId="0" fontId="15" fillId="3" borderId="6" xfId="8" applyFont="1" applyFill="1" applyBorder="1" applyAlignment="1">
      <alignment horizontal="left" vertical="top" wrapText="1"/>
    </xf>
    <xf numFmtId="0" fontId="14" fillId="3" borderId="0" xfId="8" applyFont="1" applyFill="1" applyBorder="1" applyAlignment="1">
      <alignment horizontal="left" vertical="top" wrapText="1"/>
    </xf>
    <xf numFmtId="0" fontId="14" fillId="3" borderId="6" xfId="8" applyFont="1" applyFill="1" applyBorder="1" applyAlignment="1">
      <alignment horizontal="left" vertical="top" wrapText="1"/>
    </xf>
    <xf numFmtId="0" fontId="14" fillId="3" borderId="5" xfId="8" applyFont="1" applyFill="1" applyBorder="1" applyAlignment="1">
      <alignment horizontal="left" vertical="top" wrapText="1"/>
    </xf>
    <xf numFmtId="0" fontId="13" fillId="3" borderId="2" xfId="8" applyFont="1" applyFill="1" applyBorder="1" applyAlignment="1">
      <alignment horizontal="center" wrapText="1"/>
    </xf>
    <xf numFmtId="0" fontId="13" fillId="3" borderId="3" xfId="8" applyFont="1" applyFill="1" applyBorder="1" applyAlignment="1">
      <alignment horizontal="center" wrapText="1"/>
    </xf>
    <xf numFmtId="0" fontId="13" fillId="3" borderId="4" xfId="8" applyFont="1" applyFill="1" applyBorder="1" applyAlignment="1">
      <alignment horizontal="center" wrapText="1"/>
    </xf>
    <xf numFmtId="0" fontId="9" fillId="3" borderId="5" xfId="8" applyFont="1" applyFill="1" applyBorder="1" applyAlignment="1">
      <alignment horizontal="center" vertical="top" wrapText="1"/>
    </xf>
    <xf numFmtId="0" fontId="9" fillId="3" borderId="0" xfId="8" applyFont="1" applyFill="1" applyBorder="1" applyAlignment="1">
      <alignment horizontal="center" vertical="top" wrapText="1"/>
    </xf>
    <xf numFmtId="0" fontId="9" fillId="3" borderId="6" xfId="8" applyFont="1" applyFill="1" applyBorder="1" applyAlignment="1">
      <alignment horizontal="center" vertical="top" wrapText="1"/>
    </xf>
    <xf numFmtId="0" fontId="9" fillId="3" borderId="7" xfId="8" applyFont="1" applyFill="1" applyBorder="1" applyAlignment="1">
      <alignment horizontal="center" vertical="top" wrapText="1"/>
    </xf>
    <xf numFmtId="0" fontId="9" fillId="3" borderId="8" xfId="8" applyFont="1" applyFill="1" applyBorder="1" applyAlignment="1">
      <alignment horizontal="center" vertical="top" wrapText="1"/>
    </xf>
    <xf numFmtId="0" fontId="9" fillId="3" borderId="9" xfId="8" applyFont="1" applyFill="1" applyBorder="1" applyAlignment="1">
      <alignment horizontal="center" vertical="top" wrapText="1"/>
    </xf>
    <xf numFmtId="0" fontId="9" fillId="3" borderId="5" xfId="8" applyFont="1" applyFill="1" applyBorder="1" applyAlignment="1">
      <alignment horizontal="left" vertical="top" wrapText="1"/>
    </xf>
    <xf numFmtId="0" fontId="2" fillId="3" borderId="0" xfId="8" applyFill="1" applyBorder="1" applyAlignment="1">
      <alignment horizontal="left" vertical="top" wrapText="1"/>
    </xf>
    <xf numFmtId="0" fontId="2" fillId="3" borderId="6" xfId="8" applyFill="1" applyBorder="1" applyAlignment="1">
      <alignment horizontal="left" vertical="top" wrapText="1"/>
    </xf>
    <xf numFmtId="0" fontId="5" fillId="0" borderId="0" xfId="2" applyFont="1" applyFill="1" applyBorder="1" applyAlignment="1">
      <alignment horizont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</cellXfs>
  <cellStyles count="9">
    <cellStyle name="Millares" xfId="1" builtinId="3"/>
    <cellStyle name="Millares 2" xfId="5"/>
    <cellStyle name="Normal" xfId="0" builtinId="0"/>
    <cellStyle name="Normal 13" xfId="7"/>
    <cellStyle name="Normal 2" xfId="2"/>
    <cellStyle name="Normal 2 2" xfId="3"/>
    <cellStyle name="Normal 2 2 2" xfId="8"/>
    <cellStyle name="Porcentaje" xfId="6" builtinId="5"/>
    <cellStyle name="Porcentaje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0</xdr:row>
      <xdr:rowOff>38100</xdr:rowOff>
    </xdr:from>
    <xdr:to>
      <xdr:col>5</xdr:col>
      <xdr:colOff>400050</xdr:colOff>
      <xdr:row>2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1D38E16A-429E-4EFE-BEE0-B3F46CEE1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38100"/>
          <a:ext cx="23812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333374</xdr:colOff>
      <xdr:row>0</xdr:row>
      <xdr:rowOff>73025</xdr:rowOff>
    </xdr:from>
    <xdr:to>
      <xdr:col>11</xdr:col>
      <xdr:colOff>460374</xdr:colOff>
      <xdr:row>0</xdr:row>
      <xdr:rowOff>993775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4B8A4CE3-4708-4A66-ABDE-3809A3A45B4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85499" y="73025"/>
          <a:ext cx="2174875" cy="920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CA/Sector%20Economico/Insumos%20M&#233;dicos/Llamados%202013/04%20-%202013%20Suministro%20de%20reactivos%20y%20productos%20de%20Hemoterapia/Adjudicaci&#243;n/Pre-adjudicaci&#243;n/2%20A%20-%20BIOERIX%20SRL%20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data/Configuraci&#243;n%20local/Archivos%20temporales%20de%20Internet/Content.IE5/S1PFR6VS/01%20-%20Demandas%20Organismos/B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data/Configuraci&#243;n%20local/Archivos%20temporales%20de%20Internet/Content.IE5/S1PFR6VS/01%20-%20Demandas%20Organismos/BP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ector%20Economico/Insumos%20M&#233;dicos/Llamados%202016/01%20-%202016%20Suministro%20de%20Material%20de%20Odontolog&#237;a/05%20-%20Modificaciones%20a%20la%20Adjudicaci&#243;n/Exp.%201279%2016%20Anexo%2010/R%20XX%2019%20M%20Renuncia%20%20Aniano%20LL%20N%201%202016%20E%20N%201279%2016%20A%20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n0502156\ucamae\Compras\Formularios\Apertura2005-10-24\Oferta%20Proveedores\alimber%20nutric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 de Uso"/>
      <sheetName val="Referencia de productos"/>
      <sheetName val="Oferta Económica"/>
      <sheetName val="Aux"/>
      <sheetName val="Resultado"/>
      <sheetName val="Hoja1"/>
    </sheetNames>
    <sheetDataSet>
      <sheetData sheetId="0" refreshError="1"/>
      <sheetData sheetId="1">
        <row r="10">
          <cell r="A10">
            <v>1</v>
          </cell>
        </row>
        <row r="11">
          <cell r="A11">
            <v>2</v>
          </cell>
        </row>
        <row r="12">
          <cell r="A12">
            <v>3</v>
          </cell>
        </row>
        <row r="13">
          <cell r="A13">
            <v>4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10</v>
          </cell>
        </row>
        <row r="20">
          <cell r="A20">
            <v>11</v>
          </cell>
        </row>
        <row r="21">
          <cell r="A21">
            <v>12</v>
          </cell>
        </row>
        <row r="22">
          <cell r="A22">
            <v>13</v>
          </cell>
        </row>
        <row r="23">
          <cell r="A23">
            <v>14</v>
          </cell>
        </row>
        <row r="24">
          <cell r="A24">
            <v>15</v>
          </cell>
        </row>
        <row r="25">
          <cell r="A25">
            <v>16</v>
          </cell>
        </row>
        <row r="26">
          <cell r="A26">
            <v>17</v>
          </cell>
        </row>
        <row r="27">
          <cell r="A27">
            <v>18</v>
          </cell>
        </row>
        <row r="28">
          <cell r="A28">
            <v>19</v>
          </cell>
        </row>
        <row r="29">
          <cell r="A29">
            <v>20</v>
          </cell>
        </row>
        <row r="30">
          <cell r="A30">
            <v>21</v>
          </cell>
        </row>
        <row r="31">
          <cell r="A31">
            <v>22</v>
          </cell>
        </row>
        <row r="32">
          <cell r="A32">
            <v>23</v>
          </cell>
        </row>
        <row r="33">
          <cell r="A33">
            <v>24</v>
          </cell>
        </row>
        <row r="34">
          <cell r="A34">
            <v>25</v>
          </cell>
        </row>
        <row r="35">
          <cell r="A35">
            <v>26</v>
          </cell>
        </row>
        <row r="36">
          <cell r="A36">
            <v>27</v>
          </cell>
        </row>
        <row r="37">
          <cell r="A37">
            <v>28</v>
          </cell>
        </row>
        <row r="38">
          <cell r="A38">
            <v>29</v>
          </cell>
        </row>
        <row r="39">
          <cell r="A39">
            <v>30</v>
          </cell>
        </row>
        <row r="40">
          <cell r="A40">
            <v>31</v>
          </cell>
        </row>
        <row r="41">
          <cell r="A41">
            <v>32</v>
          </cell>
        </row>
        <row r="42">
          <cell r="A42">
            <v>33</v>
          </cell>
        </row>
        <row r="43">
          <cell r="A43">
            <v>34</v>
          </cell>
        </row>
        <row r="44">
          <cell r="A44">
            <v>35</v>
          </cell>
        </row>
        <row r="45">
          <cell r="A45">
            <v>36</v>
          </cell>
        </row>
        <row r="46">
          <cell r="A46">
            <v>37</v>
          </cell>
        </row>
        <row r="47">
          <cell r="A47">
            <v>38</v>
          </cell>
        </row>
        <row r="48">
          <cell r="A48">
            <v>39</v>
          </cell>
        </row>
        <row r="49">
          <cell r="A49">
            <v>40</v>
          </cell>
        </row>
        <row r="50">
          <cell r="A50">
            <v>41</v>
          </cell>
        </row>
        <row r="51">
          <cell r="A51">
            <v>42</v>
          </cell>
        </row>
        <row r="52">
          <cell r="A52">
            <v>43</v>
          </cell>
        </row>
        <row r="53">
          <cell r="A53">
            <v>44</v>
          </cell>
        </row>
        <row r="54">
          <cell r="A54">
            <v>45</v>
          </cell>
        </row>
        <row r="55">
          <cell r="A55">
            <v>46</v>
          </cell>
        </row>
        <row r="56">
          <cell r="A56">
            <v>47</v>
          </cell>
        </row>
        <row r="57">
          <cell r="A57">
            <v>48</v>
          </cell>
        </row>
        <row r="58">
          <cell r="A58">
            <v>49</v>
          </cell>
        </row>
        <row r="59">
          <cell r="A59">
            <v>50</v>
          </cell>
        </row>
        <row r="60">
          <cell r="A60">
            <v>51</v>
          </cell>
        </row>
        <row r="61">
          <cell r="A61">
            <v>52</v>
          </cell>
        </row>
        <row r="62">
          <cell r="A62">
            <v>53</v>
          </cell>
        </row>
        <row r="63">
          <cell r="A63">
            <v>54</v>
          </cell>
        </row>
        <row r="64">
          <cell r="A64">
            <v>55</v>
          </cell>
        </row>
        <row r="65">
          <cell r="A65">
            <v>56</v>
          </cell>
        </row>
        <row r="66">
          <cell r="A66">
            <v>57</v>
          </cell>
        </row>
        <row r="67">
          <cell r="A67">
            <v>58</v>
          </cell>
        </row>
        <row r="68">
          <cell r="A68">
            <v>59</v>
          </cell>
        </row>
        <row r="69">
          <cell r="A69">
            <v>60</v>
          </cell>
        </row>
        <row r="70">
          <cell r="A70">
            <v>61</v>
          </cell>
        </row>
        <row r="71">
          <cell r="A71">
            <v>62</v>
          </cell>
        </row>
        <row r="72">
          <cell r="A72">
            <v>63</v>
          </cell>
        </row>
        <row r="73">
          <cell r="A73">
            <v>64</v>
          </cell>
        </row>
        <row r="74">
          <cell r="A74">
            <v>65</v>
          </cell>
        </row>
        <row r="75">
          <cell r="A75">
            <v>66</v>
          </cell>
        </row>
        <row r="76">
          <cell r="A76">
            <v>67</v>
          </cell>
        </row>
        <row r="77">
          <cell r="A77">
            <v>68</v>
          </cell>
        </row>
        <row r="78">
          <cell r="A78">
            <v>69</v>
          </cell>
        </row>
        <row r="79">
          <cell r="A79">
            <v>70</v>
          </cell>
        </row>
        <row r="80">
          <cell r="A80">
            <v>71</v>
          </cell>
        </row>
        <row r="81">
          <cell r="A81">
            <v>72</v>
          </cell>
        </row>
        <row r="82">
          <cell r="A82">
            <v>73</v>
          </cell>
        </row>
        <row r="83">
          <cell r="A83">
            <v>74</v>
          </cell>
        </row>
        <row r="84">
          <cell r="A84">
            <v>75</v>
          </cell>
        </row>
        <row r="85">
          <cell r="A85">
            <v>76</v>
          </cell>
        </row>
        <row r="86">
          <cell r="A86">
            <v>77</v>
          </cell>
        </row>
        <row r="87">
          <cell r="A87">
            <v>78</v>
          </cell>
        </row>
        <row r="88">
          <cell r="A88">
            <v>79</v>
          </cell>
        </row>
        <row r="89">
          <cell r="A89">
            <v>80</v>
          </cell>
        </row>
        <row r="90">
          <cell r="A90">
            <v>81</v>
          </cell>
        </row>
        <row r="91">
          <cell r="A91">
            <v>82</v>
          </cell>
        </row>
        <row r="92">
          <cell r="A92">
            <v>83</v>
          </cell>
        </row>
        <row r="93">
          <cell r="A93">
            <v>84</v>
          </cell>
        </row>
        <row r="94">
          <cell r="A94">
            <v>85</v>
          </cell>
        </row>
        <row r="95">
          <cell r="A95">
            <v>86</v>
          </cell>
        </row>
        <row r="96">
          <cell r="A96">
            <v>87</v>
          </cell>
        </row>
        <row r="97">
          <cell r="A97">
            <v>88</v>
          </cell>
        </row>
        <row r="98">
          <cell r="A98">
            <v>89</v>
          </cell>
        </row>
        <row r="99">
          <cell r="A99">
            <v>90</v>
          </cell>
        </row>
        <row r="100">
          <cell r="A100">
            <v>91</v>
          </cell>
        </row>
        <row r="101">
          <cell r="A101">
            <v>92</v>
          </cell>
        </row>
        <row r="102">
          <cell r="A102">
            <v>93</v>
          </cell>
        </row>
        <row r="103">
          <cell r="A103">
            <v>94</v>
          </cell>
        </row>
        <row r="104">
          <cell r="A104">
            <v>95</v>
          </cell>
        </row>
        <row r="105">
          <cell r="A105">
            <v>96</v>
          </cell>
        </row>
        <row r="106">
          <cell r="A106">
            <v>97</v>
          </cell>
        </row>
        <row r="107">
          <cell r="A107">
            <v>98</v>
          </cell>
        </row>
        <row r="108">
          <cell r="A108">
            <v>99</v>
          </cell>
        </row>
        <row r="109">
          <cell r="A109">
            <v>100</v>
          </cell>
        </row>
        <row r="110">
          <cell r="A110">
            <v>101</v>
          </cell>
        </row>
        <row r="111">
          <cell r="A111">
            <v>102</v>
          </cell>
        </row>
        <row r="112">
          <cell r="A112">
            <v>103</v>
          </cell>
        </row>
        <row r="113">
          <cell r="A113">
            <v>104</v>
          </cell>
        </row>
        <row r="114">
          <cell r="A114">
            <v>105</v>
          </cell>
        </row>
        <row r="115">
          <cell r="A115">
            <v>106</v>
          </cell>
        </row>
        <row r="116">
          <cell r="A116">
            <v>107</v>
          </cell>
        </row>
        <row r="117">
          <cell r="A117">
            <v>108</v>
          </cell>
        </row>
        <row r="118">
          <cell r="A118">
            <v>109</v>
          </cell>
        </row>
        <row r="119">
          <cell r="A119">
            <v>110</v>
          </cell>
        </row>
        <row r="120">
          <cell r="A120">
            <v>111</v>
          </cell>
        </row>
        <row r="121">
          <cell r="A121">
            <v>112</v>
          </cell>
        </row>
        <row r="122">
          <cell r="A122">
            <v>113</v>
          </cell>
        </row>
        <row r="123">
          <cell r="A123">
            <v>114</v>
          </cell>
        </row>
        <row r="124">
          <cell r="A124">
            <v>115</v>
          </cell>
        </row>
        <row r="125">
          <cell r="A125">
            <v>116</v>
          </cell>
        </row>
        <row r="126">
          <cell r="A126">
            <v>117</v>
          </cell>
        </row>
        <row r="127">
          <cell r="A127">
            <v>118</v>
          </cell>
        </row>
        <row r="128">
          <cell r="A128">
            <v>119</v>
          </cell>
        </row>
        <row r="129">
          <cell r="A129">
            <v>120</v>
          </cell>
        </row>
        <row r="130">
          <cell r="A130">
            <v>121</v>
          </cell>
        </row>
        <row r="131">
          <cell r="A131">
            <v>122</v>
          </cell>
        </row>
        <row r="132">
          <cell r="A132">
            <v>123</v>
          </cell>
        </row>
        <row r="133">
          <cell r="A133">
            <v>124</v>
          </cell>
        </row>
        <row r="134">
          <cell r="A134">
            <v>125</v>
          </cell>
        </row>
        <row r="135">
          <cell r="A135">
            <v>126</v>
          </cell>
        </row>
        <row r="136">
          <cell r="A136">
            <v>127</v>
          </cell>
        </row>
        <row r="137">
          <cell r="A137">
            <v>128</v>
          </cell>
        </row>
        <row r="138">
          <cell r="A138">
            <v>129</v>
          </cell>
        </row>
        <row r="139">
          <cell r="A139">
            <v>130</v>
          </cell>
        </row>
        <row r="140">
          <cell r="A140">
            <v>131</v>
          </cell>
        </row>
        <row r="141">
          <cell r="A141">
            <v>132</v>
          </cell>
        </row>
        <row r="142">
          <cell r="A142">
            <v>133</v>
          </cell>
        </row>
        <row r="143">
          <cell r="A143">
            <v>134</v>
          </cell>
        </row>
        <row r="144">
          <cell r="A144">
            <v>135</v>
          </cell>
        </row>
        <row r="145">
          <cell r="A145">
            <v>136</v>
          </cell>
        </row>
        <row r="146">
          <cell r="A146">
            <v>137</v>
          </cell>
        </row>
        <row r="147">
          <cell r="A147">
            <v>138</v>
          </cell>
        </row>
        <row r="148">
          <cell r="A148">
            <v>139</v>
          </cell>
        </row>
        <row r="149">
          <cell r="A149">
            <v>140</v>
          </cell>
        </row>
        <row r="150">
          <cell r="A150">
            <v>141</v>
          </cell>
        </row>
        <row r="151">
          <cell r="A151">
            <v>142</v>
          </cell>
        </row>
        <row r="152">
          <cell r="A152">
            <v>143</v>
          </cell>
        </row>
        <row r="153">
          <cell r="A153">
            <v>144</v>
          </cell>
        </row>
        <row r="154">
          <cell r="A154">
            <v>145</v>
          </cell>
        </row>
        <row r="155">
          <cell r="A155">
            <v>146</v>
          </cell>
        </row>
        <row r="156">
          <cell r="A156">
            <v>147</v>
          </cell>
        </row>
        <row r="157">
          <cell r="A157">
            <v>148</v>
          </cell>
        </row>
        <row r="158">
          <cell r="A158">
            <v>149</v>
          </cell>
        </row>
        <row r="159">
          <cell r="A159">
            <v>150</v>
          </cell>
        </row>
        <row r="160">
          <cell r="A160">
            <v>151</v>
          </cell>
        </row>
        <row r="161">
          <cell r="A161">
            <v>152</v>
          </cell>
        </row>
        <row r="162">
          <cell r="A162">
            <v>153</v>
          </cell>
        </row>
        <row r="163">
          <cell r="A163">
            <v>154</v>
          </cell>
        </row>
        <row r="164">
          <cell r="A164">
            <v>155</v>
          </cell>
        </row>
        <row r="165">
          <cell r="A165">
            <v>156</v>
          </cell>
        </row>
        <row r="166">
          <cell r="A166">
            <v>157</v>
          </cell>
        </row>
        <row r="167">
          <cell r="A167">
            <v>158</v>
          </cell>
        </row>
        <row r="168">
          <cell r="A168">
            <v>159</v>
          </cell>
        </row>
        <row r="169">
          <cell r="A169">
            <v>160</v>
          </cell>
        </row>
        <row r="170">
          <cell r="A170">
            <v>161</v>
          </cell>
        </row>
        <row r="171">
          <cell r="A171">
            <v>162</v>
          </cell>
        </row>
        <row r="172">
          <cell r="A172">
            <v>163</v>
          </cell>
        </row>
        <row r="173">
          <cell r="A173">
            <v>164</v>
          </cell>
        </row>
        <row r="174">
          <cell r="A174">
            <v>165</v>
          </cell>
        </row>
        <row r="175">
          <cell r="A175">
            <v>166</v>
          </cell>
        </row>
        <row r="176">
          <cell r="A176">
            <v>167</v>
          </cell>
        </row>
        <row r="177">
          <cell r="A177">
            <v>168</v>
          </cell>
        </row>
        <row r="178">
          <cell r="A178">
            <v>169</v>
          </cell>
        </row>
        <row r="179">
          <cell r="A179">
            <v>170</v>
          </cell>
        </row>
        <row r="180">
          <cell r="A180">
            <v>171</v>
          </cell>
        </row>
        <row r="181">
          <cell r="A181">
            <v>172</v>
          </cell>
        </row>
        <row r="182">
          <cell r="A182">
            <v>173</v>
          </cell>
        </row>
        <row r="183">
          <cell r="A183">
            <v>174</v>
          </cell>
        </row>
        <row r="184">
          <cell r="A184">
            <v>175</v>
          </cell>
        </row>
        <row r="185">
          <cell r="A185">
            <v>176</v>
          </cell>
        </row>
        <row r="186">
          <cell r="A186">
            <v>177</v>
          </cell>
        </row>
        <row r="187">
          <cell r="A187">
            <v>178</v>
          </cell>
        </row>
        <row r="188">
          <cell r="A188">
            <v>179</v>
          </cell>
        </row>
        <row r="189">
          <cell r="A189">
            <v>180</v>
          </cell>
        </row>
        <row r="190">
          <cell r="A190">
            <v>181</v>
          </cell>
        </row>
        <row r="191">
          <cell r="A191">
            <v>182</v>
          </cell>
        </row>
        <row r="192">
          <cell r="A192">
            <v>183</v>
          </cell>
        </row>
        <row r="193">
          <cell r="A193">
            <v>184</v>
          </cell>
        </row>
        <row r="194">
          <cell r="A194">
            <v>185</v>
          </cell>
        </row>
        <row r="195">
          <cell r="A195">
            <v>186</v>
          </cell>
        </row>
        <row r="196">
          <cell r="A196">
            <v>187</v>
          </cell>
        </row>
        <row r="197">
          <cell r="A197">
            <v>188</v>
          </cell>
        </row>
        <row r="198">
          <cell r="A198">
            <v>189</v>
          </cell>
        </row>
        <row r="199">
          <cell r="A199">
            <v>190</v>
          </cell>
        </row>
        <row r="200">
          <cell r="A200">
            <v>191</v>
          </cell>
        </row>
        <row r="201">
          <cell r="A201">
            <v>192</v>
          </cell>
        </row>
        <row r="202">
          <cell r="A202">
            <v>193</v>
          </cell>
        </row>
        <row r="203">
          <cell r="A203">
            <v>194</v>
          </cell>
        </row>
        <row r="204">
          <cell r="A204">
            <v>195</v>
          </cell>
        </row>
        <row r="205">
          <cell r="A205">
            <v>196</v>
          </cell>
        </row>
        <row r="206">
          <cell r="A206">
            <v>197</v>
          </cell>
        </row>
        <row r="207">
          <cell r="A207">
            <v>198</v>
          </cell>
        </row>
        <row r="208">
          <cell r="A208">
            <v>199</v>
          </cell>
        </row>
        <row r="209">
          <cell r="A209">
            <v>200</v>
          </cell>
        </row>
        <row r="210">
          <cell r="A210">
            <v>201</v>
          </cell>
        </row>
        <row r="211">
          <cell r="A211">
            <v>202</v>
          </cell>
        </row>
        <row r="212">
          <cell r="A212">
            <v>203</v>
          </cell>
        </row>
        <row r="213">
          <cell r="A213">
            <v>204</v>
          </cell>
        </row>
        <row r="214">
          <cell r="A214">
            <v>205</v>
          </cell>
        </row>
        <row r="215">
          <cell r="A215">
            <v>206</v>
          </cell>
        </row>
        <row r="216">
          <cell r="A216">
            <v>207</v>
          </cell>
        </row>
        <row r="217">
          <cell r="A217">
            <v>208</v>
          </cell>
        </row>
        <row r="218">
          <cell r="A218">
            <v>209</v>
          </cell>
        </row>
        <row r="219">
          <cell r="A219">
            <v>210</v>
          </cell>
        </row>
        <row r="220">
          <cell r="A220">
            <v>211</v>
          </cell>
        </row>
        <row r="221">
          <cell r="A221">
            <v>212</v>
          </cell>
        </row>
        <row r="222">
          <cell r="A222">
            <v>213</v>
          </cell>
        </row>
        <row r="223">
          <cell r="A223">
            <v>214</v>
          </cell>
        </row>
        <row r="224">
          <cell r="A224">
            <v>215</v>
          </cell>
        </row>
        <row r="225">
          <cell r="A225">
            <v>216</v>
          </cell>
        </row>
        <row r="226">
          <cell r="A226">
            <v>217</v>
          </cell>
        </row>
        <row r="227">
          <cell r="A227">
            <v>218</v>
          </cell>
        </row>
        <row r="228">
          <cell r="A228">
            <v>219</v>
          </cell>
        </row>
        <row r="229">
          <cell r="A229">
            <v>220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o de la compra"/>
      <sheetName val="Detalle de la Demanda"/>
    </sheetNames>
    <sheetDataSet>
      <sheetData sheetId="0">
        <row r="2">
          <cell r="IQ2" t="str">
            <v>Dirección Nacional de Sanidad de las Fuerzas Armadas</v>
          </cell>
        </row>
        <row r="3">
          <cell r="IQ3" t="str">
            <v>Dirección Nacional de Sanidad Policial</v>
          </cell>
        </row>
        <row r="4">
          <cell r="IQ4" t="str">
            <v>Facultad de Odontología</v>
          </cell>
        </row>
        <row r="5">
          <cell r="IQ5" t="str">
            <v>Facultad de Veterinaria</v>
          </cell>
        </row>
        <row r="6">
          <cell r="IQ6" t="str">
            <v>Hospital de Clínicas</v>
          </cell>
        </row>
        <row r="7">
          <cell r="IQ7" t="str">
            <v>Banco de Previsión Social</v>
          </cell>
        </row>
        <row r="8">
          <cell r="IQ8" t="str">
            <v>Dirección General de Secretaría</v>
          </cell>
        </row>
        <row r="9">
          <cell r="IQ9" t="str">
            <v>Red de Atención de Primer Nivel de ASSE</v>
          </cell>
        </row>
        <row r="10">
          <cell r="IQ10" t="str">
            <v>Unidad de Atención Cardio - Respiratoria</v>
          </cell>
        </row>
        <row r="11">
          <cell r="IQ11" t="str">
            <v>Centro Hospitalario Pereyra Rossell</v>
          </cell>
        </row>
        <row r="12">
          <cell r="IQ12" t="str">
            <v>Hospital Maciel</v>
          </cell>
        </row>
        <row r="13">
          <cell r="IQ13" t="str">
            <v>Hospital Pasteur</v>
          </cell>
        </row>
        <row r="14">
          <cell r="IQ14" t="str">
            <v>Hospital Vilardebó</v>
          </cell>
        </row>
        <row r="15">
          <cell r="IQ15" t="str">
            <v>Instituto Nacional de Cáncer</v>
          </cell>
        </row>
        <row r="16">
          <cell r="IQ16" t="str">
            <v>Servicio Nacional de Ortopedia y Traumatología</v>
          </cell>
        </row>
        <row r="17">
          <cell r="IQ17" t="str">
            <v>Instituto Nal. de Reumatología Prof. Dr. Moisés Mizraji</v>
          </cell>
        </row>
        <row r="18">
          <cell r="IQ18" t="str">
            <v>Hospital Dr. Gustavo Saint Bois</v>
          </cell>
        </row>
        <row r="19">
          <cell r="IQ19" t="str">
            <v>Colonia Siquiátrica Dr. Bernando Etchepare</v>
          </cell>
        </row>
        <row r="20">
          <cell r="IQ20" t="str">
            <v>Centro Departamental de Artigas</v>
          </cell>
        </row>
        <row r="21">
          <cell r="IQ21" t="str">
            <v>Centro Departamental de Canelones</v>
          </cell>
        </row>
        <row r="22">
          <cell r="IQ22" t="str">
            <v>Centro Departamental de Cerro Largo</v>
          </cell>
        </row>
        <row r="23">
          <cell r="IQ23" t="str">
            <v>Centro Departamental de Salud Pública de Colonia</v>
          </cell>
        </row>
        <row r="24">
          <cell r="IQ24" t="str">
            <v>Centro Departamental de Durazno</v>
          </cell>
        </row>
        <row r="25">
          <cell r="IQ25" t="str">
            <v>Centro Departamental de Flores</v>
          </cell>
        </row>
        <row r="26">
          <cell r="IQ26" t="str">
            <v>Centro Departamental de Florida</v>
          </cell>
        </row>
        <row r="27">
          <cell r="IQ27" t="str">
            <v>Centro Departamental de Lavalleja</v>
          </cell>
        </row>
        <row r="28">
          <cell r="IQ28" t="str">
            <v>Centro Departamental de Maldonado</v>
          </cell>
        </row>
        <row r="29">
          <cell r="IQ29" t="str">
            <v>Centro Departamental de Paysandú</v>
          </cell>
        </row>
        <row r="30">
          <cell r="IQ30" t="str">
            <v>Centro Departamental de Rivera</v>
          </cell>
        </row>
        <row r="31">
          <cell r="IQ31" t="str">
            <v>Centro Departamental de Río Negro</v>
          </cell>
        </row>
        <row r="32">
          <cell r="IQ32" t="str">
            <v>Centro Departamental de Rocha</v>
          </cell>
        </row>
        <row r="33">
          <cell r="IQ33" t="str">
            <v>Centro Departamental de Salto</v>
          </cell>
        </row>
        <row r="34">
          <cell r="IQ34" t="str">
            <v>Centro Departamental de San José</v>
          </cell>
        </row>
        <row r="35">
          <cell r="IQ35" t="str">
            <v>Centro Departamental de Soriano</v>
          </cell>
        </row>
        <row r="36">
          <cell r="IQ36" t="str">
            <v>Centro Departamental de Tacuarembó</v>
          </cell>
        </row>
        <row r="37">
          <cell r="IQ37" t="str">
            <v>Centro Departamental de Treinta y Tres</v>
          </cell>
        </row>
        <row r="38">
          <cell r="IQ38" t="str">
            <v>Centro Auxiliar de Aiguá</v>
          </cell>
        </row>
        <row r="39">
          <cell r="IQ39" t="str">
            <v>Centro Auxiliar de Bella Unión</v>
          </cell>
        </row>
        <row r="40">
          <cell r="IQ40" t="str">
            <v>Centro Aux. de Cardona y Florencio Sánchez</v>
          </cell>
        </row>
        <row r="41">
          <cell r="IQ41" t="str">
            <v>Centro Auxiliar de Carmelo</v>
          </cell>
        </row>
        <row r="42">
          <cell r="IQ42" t="str">
            <v>Centro Auxiliar de Castillos</v>
          </cell>
        </row>
        <row r="43">
          <cell r="IQ43" t="str">
            <v>Centro Auxiliar de Cerro Chato</v>
          </cell>
        </row>
        <row r="44">
          <cell r="IQ44" t="str">
            <v>Centro Auxiliar de Dolores</v>
          </cell>
        </row>
        <row r="45">
          <cell r="IQ45" t="str">
            <v>Centro Auxiliar de Young</v>
          </cell>
        </row>
        <row r="46">
          <cell r="IQ46" t="str">
            <v>Centro Auxiliar de Guichón</v>
          </cell>
        </row>
        <row r="47">
          <cell r="IQ47" t="str">
            <v>Centro Auxiliar de José Batlle y Ordoñez</v>
          </cell>
        </row>
        <row r="48">
          <cell r="IQ48" t="str">
            <v>Centro Auxiliar de Juan Lacaze</v>
          </cell>
        </row>
        <row r="49">
          <cell r="IQ49" t="str">
            <v>Centro Auxiliar de Lascano</v>
          </cell>
        </row>
        <row r="50">
          <cell r="IQ50" t="str">
            <v>Centro Auxiliar de Libertad</v>
          </cell>
        </row>
        <row r="51">
          <cell r="IQ51" t="str">
            <v>Centro Auxiliar de Minas Corrales</v>
          </cell>
        </row>
        <row r="52">
          <cell r="IQ52" t="str">
            <v>Centro Auxiliar de Nueva Helvecia</v>
          </cell>
        </row>
        <row r="53">
          <cell r="IQ53" t="str">
            <v>Centro Auxiliar de Nueva Palmira</v>
          </cell>
        </row>
        <row r="54">
          <cell r="IQ54" t="str">
            <v>Centro Auxiliar de Pan De Azúcar</v>
          </cell>
        </row>
        <row r="55">
          <cell r="IQ55" t="str">
            <v>Centro Auxiliar de Pando</v>
          </cell>
        </row>
        <row r="56">
          <cell r="IQ56" t="str">
            <v>Centro Auxiliar de Paso de los Toros</v>
          </cell>
        </row>
        <row r="57">
          <cell r="IQ57" t="str">
            <v>Centro Auxiliar de Río Branco</v>
          </cell>
        </row>
        <row r="58">
          <cell r="IQ58" t="str">
            <v>Centro Auxiliar de Rosario</v>
          </cell>
        </row>
        <row r="59">
          <cell r="IQ59" t="str">
            <v>Centro Auxiliar de San Carlos</v>
          </cell>
        </row>
        <row r="60">
          <cell r="IQ60" t="str">
            <v>Centro Auxiliar de San Gregorio Polanco</v>
          </cell>
        </row>
        <row r="61">
          <cell r="IQ61" t="str">
            <v>Centro Auxiliar de San Ramón</v>
          </cell>
        </row>
        <row r="62">
          <cell r="IQ62" t="str">
            <v>Centro Auxiliar de Santa Lucía</v>
          </cell>
        </row>
        <row r="63">
          <cell r="IQ63" t="str">
            <v>Centro Auxiliar de Sarandí Grande</v>
          </cell>
        </row>
        <row r="64">
          <cell r="IQ64" t="str">
            <v>Centro Auxiliar de Sarandí Del Yí</v>
          </cell>
        </row>
        <row r="65">
          <cell r="IQ65" t="str">
            <v>Centro Auxiliar de Tala</v>
          </cell>
        </row>
        <row r="66">
          <cell r="IQ66" t="str">
            <v>Centro Auxiliar de Vergara</v>
          </cell>
        </row>
        <row r="67">
          <cell r="IQ67" t="str">
            <v>Centro Auxiliar de las Piedras</v>
          </cell>
        </row>
        <row r="68">
          <cell r="IQ68" t="str">
            <v>Hospital - Centro Geriátrico Dr. Luis Piñeiro del Campo</v>
          </cell>
        </row>
        <row r="69">
          <cell r="IQ69" t="str">
            <v>Laboratorio Químico Industrial Francisco Dorrego</v>
          </cell>
        </row>
        <row r="70">
          <cell r="IQ70" t="str">
            <v>Servicio Nacional de Sangre</v>
          </cell>
        </row>
        <row r="71">
          <cell r="IQ71" t="str">
            <v>Escuela de Sanidad</v>
          </cell>
        </row>
        <row r="72">
          <cell r="IQ72" t="str">
            <v>Administración de Servicios de Salud del Estado</v>
          </cell>
        </row>
        <row r="73">
          <cell r="IQ73" t="str">
            <v>Colonia Dr. Santín Carlos Rossi</v>
          </cell>
        </row>
        <row r="74">
          <cell r="IQ74" t="str">
            <v>Dirección General de la Salud</v>
          </cell>
        </row>
        <row r="75">
          <cell r="IQ75" t="str">
            <v>Banco Nacional de Organos y Tejidos</v>
          </cell>
        </row>
        <row r="76">
          <cell r="IQ76" t="str">
            <v>Centro Auxiliar Chuy</v>
          </cell>
        </row>
        <row r="77">
          <cell r="IQ77" t="str">
            <v>Centro Auxiliar Rincón de la Bolsa</v>
          </cell>
        </row>
        <row r="78">
          <cell r="IQ78" t="str">
            <v>Centro Auxiliar Ciudad de la Costa</v>
          </cell>
        </row>
        <row r="79">
          <cell r="IQ79" t="str">
            <v>Hospital Español</v>
          </cell>
        </row>
        <row r="80">
          <cell r="IQ80" t="str">
            <v>Ctro Inf. y Ref. Nal de Red Dorgas</v>
          </cell>
        </row>
        <row r="81">
          <cell r="IQ81" t="str">
            <v>Banco de Seguros del Estado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o de la compra"/>
      <sheetName val="Detalle de la Demanda"/>
    </sheetNames>
    <sheetDataSet>
      <sheetData sheetId="0">
        <row r="2">
          <cell r="IO2">
            <v>33</v>
          </cell>
          <cell r="IT2">
            <v>3</v>
          </cell>
        </row>
        <row r="3">
          <cell r="IO3">
            <v>30</v>
          </cell>
          <cell r="IT3">
            <v>4</v>
          </cell>
        </row>
        <row r="4">
          <cell r="IO4">
            <v>103</v>
          </cell>
          <cell r="IQ4" t="str">
            <v>Dirección General de la Salud</v>
          </cell>
          <cell r="IT4">
            <v>12</v>
          </cell>
        </row>
        <row r="5">
          <cell r="IO5">
            <v>9</v>
          </cell>
          <cell r="IT5">
            <v>26</v>
          </cell>
        </row>
        <row r="6">
          <cell r="IO6">
            <v>11</v>
          </cell>
          <cell r="IT6">
            <v>28</v>
          </cell>
        </row>
        <row r="7">
          <cell r="IO7">
            <v>15</v>
          </cell>
          <cell r="IT7">
            <v>29</v>
          </cell>
        </row>
        <row r="8">
          <cell r="IO8">
            <v>1</v>
          </cell>
          <cell r="IT8">
            <v>53</v>
          </cell>
        </row>
        <row r="9">
          <cell r="IO9">
            <v>1</v>
          </cell>
        </row>
        <row r="10">
          <cell r="IO10">
            <v>2</v>
          </cell>
        </row>
        <row r="11">
          <cell r="IO11">
            <v>3</v>
          </cell>
        </row>
        <row r="12">
          <cell r="IO12">
            <v>4</v>
          </cell>
        </row>
        <row r="13">
          <cell r="IO13">
            <v>5</v>
          </cell>
        </row>
        <row r="14">
          <cell r="IO14">
            <v>6</v>
          </cell>
        </row>
        <row r="15">
          <cell r="IO15">
            <v>7</v>
          </cell>
        </row>
        <row r="16">
          <cell r="IO16">
            <v>8</v>
          </cell>
        </row>
        <row r="17">
          <cell r="IO17">
            <v>9</v>
          </cell>
        </row>
        <row r="18">
          <cell r="IO18">
            <v>10</v>
          </cell>
        </row>
        <row r="19">
          <cell r="A19">
            <v>1</v>
          </cell>
          <cell r="IO19">
            <v>12</v>
          </cell>
        </row>
        <row r="20">
          <cell r="A20">
            <v>2</v>
          </cell>
          <cell r="IO20">
            <v>13</v>
          </cell>
        </row>
        <row r="21">
          <cell r="A21">
            <v>3</v>
          </cell>
          <cell r="IO21">
            <v>15</v>
          </cell>
        </row>
        <row r="22">
          <cell r="A22">
            <v>4</v>
          </cell>
          <cell r="IO22">
            <v>16</v>
          </cell>
        </row>
        <row r="23">
          <cell r="A23">
            <v>5</v>
          </cell>
          <cell r="IO23">
            <v>17</v>
          </cell>
        </row>
        <row r="24">
          <cell r="A24">
            <v>6</v>
          </cell>
          <cell r="IO24">
            <v>18</v>
          </cell>
        </row>
        <row r="25">
          <cell r="A25">
            <v>7</v>
          </cell>
          <cell r="IO25">
            <v>19</v>
          </cell>
        </row>
        <row r="26">
          <cell r="A26">
            <v>8</v>
          </cell>
          <cell r="IO26">
            <v>20</v>
          </cell>
        </row>
        <row r="27">
          <cell r="A27">
            <v>9</v>
          </cell>
          <cell r="IO27">
            <v>21</v>
          </cell>
        </row>
        <row r="28">
          <cell r="A28">
            <v>10</v>
          </cell>
          <cell r="IO28">
            <v>22</v>
          </cell>
        </row>
        <row r="29">
          <cell r="A29">
            <v>11</v>
          </cell>
          <cell r="IO29">
            <v>23</v>
          </cell>
        </row>
        <row r="30">
          <cell r="A30">
            <v>12</v>
          </cell>
          <cell r="IO30">
            <v>24</v>
          </cell>
        </row>
        <row r="31">
          <cell r="A31">
            <v>13</v>
          </cell>
          <cell r="IO31">
            <v>25</v>
          </cell>
        </row>
        <row r="32">
          <cell r="A32">
            <v>14</v>
          </cell>
          <cell r="IO32">
            <v>26</v>
          </cell>
        </row>
        <row r="33">
          <cell r="A33">
            <v>15</v>
          </cell>
          <cell r="IO33">
            <v>27</v>
          </cell>
        </row>
        <row r="34">
          <cell r="A34">
            <v>16</v>
          </cell>
          <cell r="IO34">
            <v>28</v>
          </cell>
        </row>
        <row r="35">
          <cell r="A35">
            <v>17</v>
          </cell>
          <cell r="IO35">
            <v>29</v>
          </cell>
        </row>
        <row r="36">
          <cell r="A36">
            <v>18</v>
          </cell>
          <cell r="IO36">
            <v>30</v>
          </cell>
        </row>
        <row r="37">
          <cell r="A37">
            <v>19</v>
          </cell>
          <cell r="IO37">
            <v>31</v>
          </cell>
        </row>
        <row r="38">
          <cell r="A38">
            <v>20</v>
          </cell>
          <cell r="IO38">
            <v>32</v>
          </cell>
        </row>
        <row r="39">
          <cell r="A39">
            <v>21</v>
          </cell>
          <cell r="IO39">
            <v>33</v>
          </cell>
        </row>
        <row r="40">
          <cell r="A40">
            <v>22</v>
          </cell>
          <cell r="IO40">
            <v>34</v>
          </cell>
        </row>
        <row r="41">
          <cell r="A41">
            <v>23</v>
          </cell>
          <cell r="IO41">
            <v>35</v>
          </cell>
        </row>
        <row r="42">
          <cell r="A42">
            <v>24</v>
          </cell>
          <cell r="IO42">
            <v>36</v>
          </cell>
        </row>
        <row r="43">
          <cell r="A43">
            <v>25</v>
          </cell>
          <cell r="IO43">
            <v>37</v>
          </cell>
        </row>
        <row r="44">
          <cell r="A44">
            <v>26</v>
          </cell>
          <cell r="IO44">
            <v>38</v>
          </cell>
        </row>
        <row r="45">
          <cell r="A45">
            <v>27</v>
          </cell>
          <cell r="IO45">
            <v>39</v>
          </cell>
        </row>
        <row r="46">
          <cell r="A46">
            <v>28</v>
          </cell>
          <cell r="IO46">
            <v>40</v>
          </cell>
        </row>
        <row r="47">
          <cell r="A47">
            <v>29</v>
          </cell>
          <cell r="IO47">
            <v>41</v>
          </cell>
        </row>
        <row r="48">
          <cell r="A48">
            <v>30</v>
          </cell>
          <cell r="IO48">
            <v>42</v>
          </cell>
        </row>
        <row r="49">
          <cell r="A49">
            <v>31</v>
          </cell>
          <cell r="IO49">
            <v>43</v>
          </cell>
        </row>
        <row r="50">
          <cell r="A50">
            <v>32</v>
          </cell>
          <cell r="IO50">
            <v>44</v>
          </cell>
        </row>
        <row r="51">
          <cell r="A51">
            <v>33</v>
          </cell>
          <cell r="IO51">
            <v>45</v>
          </cell>
        </row>
        <row r="52">
          <cell r="A52">
            <v>34</v>
          </cell>
          <cell r="IO52">
            <v>46</v>
          </cell>
        </row>
        <row r="53">
          <cell r="A53">
            <v>35</v>
          </cell>
          <cell r="IO53">
            <v>47</v>
          </cell>
        </row>
        <row r="54">
          <cell r="A54">
            <v>36</v>
          </cell>
          <cell r="IO54">
            <v>48</v>
          </cell>
        </row>
        <row r="55">
          <cell r="A55">
            <v>37</v>
          </cell>
          <cell r="IO55">
            <v>49</v>
          </cell>
        </row>
        <row r="56">
          <cell r="A56">
            <v>38</v>
          </cell>
          <cell r="IO56">
            <v>50</v>
          </cell>
        </row>
        <row r="57">
          <cell r="A57">
            <v>39</v>
          </cell>
          <cell r="IO57">
            <v>51</v>
          </cell>
        </row>
        <row r="58">
          <cell r="A58">
            <v>40</v>
          </cell>
          <cell r="IO58">
            <v>52</v>
          </cell>
        </row>
        <row r="59">
          <cell r="A59">
            <v>41</v>
          </cell>
          <cell r="IO59">
            <v>53</v>
          </cell>
        </row>
        <row r="60">
          <cell r="A60">
            <v>42</v>
          </cell>
          <cell r="IO60">
            <v>54</v>
          </cell>
        </row>
        <row r="61">
          <cell r="A61">
            <v>43</v>
          </cell>
          <cell r="IO61">
            <v>55</v>
          </cell>
        </row>
        <row r="62">
          <cell r="A62">
            <v>44</v>
          </cell>
          <cell r="IO62">
            <v>56</v>
          </cell>
        </row>
        <row r="63">
          <cell r="A63">
            <v>45</v>
          </cell>
          <cell r="IO63">
            <v>57</v>
          </cell>
        </row>
        <row r="64">
          <cell r="A64">
            <v>46</v>
          </cell>
          <cell r="IO64">
            <v>58</v>
          </cell>
        </row>
        <row r="65">
          <cell r="A65">
            <v>47</v>
          </cell>
          <cell r="IO65">
            <v>59</v>
          </cell>
        </row>
        <row r="66">
          <cell r="A66">
            <v>48</v>
          </cell>
          <cell r="IO66">
            <v>60</v>
          </cell>
        </row>
        <row r="67">
          <cell r="A67">
            <v>49</v>
          </cell>
          <cell r="IO67">
            <v>61</v>
          </cell>
        </row>
        <row r="68">
          <cell r="A68">
            <v>50</v>
          </cell>
          <cell r="IO68">
            <v>62</v>
          </cell>
        </row>
        <row r="69">
          <cell r="A69">
            <v>51</v>
          </cell>
          <cell r="IO69">
            <v>63</v>
          </cell>
        </row>
        <row r="70">
          <cell r="A70">
            <v>52</v>
          </cell>
          <cell r="IO70">
            <v>64</v>
          </cell>
        </row>
        <row r="71">
          <cell r="A71">
            <v>53</v>
          </cell>
          <cell r="IO71">
            <v>66</v>
          </cell>
        </row>
        <row r="72">
          <cell r="A72">
            <v>54</v>
          </cell>
          <cell r="IO72">
            <v>67</v>
          </cell>
        </row>
        <row r="73">
          <cell r="A73">
            <v>55</v>
          </cell>
          <cell r="IO73">
            <v>68</v>
          </cell>
        </row>
        <row r="74">
          <cell r="A74">
            <v>56</v>
          </cell>
          <cell r="IO74">
            <v>69</v>
          </cell>
        </row>
        <row r="75">
          <cell r="A75">
            <v>57</v>
          </cell>
          <cell r="IO75">
            <v>70</v>
          </cell>
        </row>
        <row r="76">
          <cell r="A76">
            <v>58</v>
          </cell>
          <cell r="IO76">
            <v>71</v>
          </cell>
        </row>
        <row r="77">
          <cell r="A77">
            <v>59</v>
          </cell>
          <cell r="IO77">
            <v>73</v>
          </cell>
        </row>
        <row r="78">
          <cell r="A78">
            <v>60</v>
          </cell>
          <cell r="IO78">
            <v>74</v>
          </cell>
        </row>
        <row r="79">
          <cell r="A79">
            <v>61</v>
          </cell>
          <cell r="IO79">
            <v>75</v>
          </cell>
        </row>
        <row r="80">
          <cell r="A80">
            <v>62</v>
          </cell>
          <cell r="IO80">
            <v>76</v>
          </cell>
        </row>
        <row r="81">
          <cell r="A81">
            <v>63</v>
          </cell>
          <cell r="IO81">
            <v>78</v>
          </cell>
        </row>
        <row r="82">
          <cell r="A82">
            <v>64</v>
          </cell>
          <cell r="IO82">
            <v>1</v>
          </cell>
        </row>
        <row r="83">
          <cell r="A83">
            <v>65</v>
          </cell>
        </row>
        <row r="84">
          <cell r="A84">
            <v>66</v>
          </cell>
        </row>
        <row r="85">
          <cell r="A85">
            <v>67</v>
          </cell>
        </row>
        <row r="86">
          <cell r="A86">
            <v>68</v>
          </cell>
        </row>
        <row r="87">
          <cell r="A87">
            <v>69</v>
          </cell>
        </row>
        <row r="88">
          <cell r="A88">
            <v>70</v>
          </cell>
        </row>
        <row r="89">
          <cell r="A89">
            <v>71</v>
          </cell>
        </row>
        <row r="90">
          <cell r="A90">
            <v>72</v>
          </cell>
        </row>
        <row r="91">
          <cell r="A91">
            <v>73</v>
          </cell>
        </row>
        <row r="92">
          <cell r="A92">
            <v>74</v>
          </cell>
        </row>
        <row r="93">
          <cell r="A93">
            <v>75</v>
          </cell>
        </row>
        <row r="94">
          <cell r="A94">
            <v>76</v>
          </cell>
        </row>
        <row r="95">
          <cell r="A95">
            <v>77</v>
          </cell>
        </row>
        <row r="96">
          <cell r="A96">
            <v>78</v>
          </cell>
        </row>
        <row r="97">
          <cell r="A97">
            <v>79</v>
          </cell>
        </row>
        <row r="98">
          <cell r="A98">
            <v>80</v>
          </cell>
        </row>
        <row r="99">
          <cell r="A99">
            <v>81</v>
          </cell>
        </row>
        <row r="100">
          <cell r="A100">
            <v>82</v>
          </cell>
        </row>
        <row r="101">
          <cell r="A101">
            <v>83</v>
          </cell>
        </row>
        <row r="102">
          <cell r="A102">
            <v>84</v>
          </cell>
        </row>
        <row r="103">
          <cell r="A103">
            <v>85</v>
          </cell>
        </row>
        <row r="104">
          <cell r="A104">
            <v>86</v>
          </cell>
        </row>
        <row r="105">
          <cell r="A105">
            <v>87</v>
          </cell>
        </row>
        <row r="106">
          <cell r="A106">
            <v>88</v>
          </cell>
        </row>
        <row r="107">
          <cell r="A107">
            <v>89</v>
          </cell>
        </row>
        <row r="108">
          <cell r="A108">
            <v>90</v>
          </cell>
        </row>
        <row r="109">
          <cell r="A109">
            <v>91</v>
          </cell>
        </row>
        <row r="110">
          <cell r="A110">
            <v>92</v>
          </cell>
        </row>
        <row r="111">
          <cell r="A111">
            <v>93</v>
          </cell>
        </row>
        <row r="112">
          <cell r="A112">
            <v>94</v>
          </cell>
        </row>
        <row r="113">
          <cell r="A113">
            <v>95</v>
          </cell>
        </row>
        <row r="114">
          <cell r="A114">
            <v>96</v>
          </cell>
        </row>
        <row r="115">
          <cell r="A115">
            <v>97</v>
          </cell>
        </row>
        <row r="116">
          <cell r="A116">
            <v>98</v>
          </cell>
        </row>
        <row r="117">
          <cell r="A117">
            <v>99</v>
          </cell>
        </row>
        <row r="118">
          <cell r="A118">
            <v>100</v>
          </cell>
        </row>
        <row r="119">
          <cell r="A119">
            <v>101</v>
          </cell>
        </row>
        <row r="120">
          <cell r="A120">
            <v>102</v>
          </cell>
        </row>
        <row r="121">
          <cell r="A121">
            <v>103</v>
          </cell>
        </row>
        <row r="122">
          <cell r="A122">
            <v>104</v>
          </cell>
        </row>
        <row r="123">
          <cell r="A123">
            <v>105</v>
          </cell>
        </row>
        <row r="124">
          <cell r="A124">
            <v>106</v>
          </cell>
        </row>
        <row r="125">
          <cell r="A125">
            <v>107</v>
          </cell>
        </row>
        <row r="126">
          <cell r="A126">
            <v>108</v>
          </cell>
        </row>
        <row r="127">
          <cell r="A127">
            <v>109</v>
          </cell>
        </row>
        <row r="128">
          <cell r="A128">
            <v>110</v>
          </cell>
        </row>
        <row r="129">
          <cell r="A129">
            <v>111</v>
          </cell>
        </row>
        <row r="130">
          <cell r="A130">
            <v>112</v>
          </cell>
        </row>
        <row r="131">
          <cell r="A131">
            <v>113</v>
          </cell>
        </row>
        <row r="132">
          <cell r="A132">
            <v>114</v>
          </cell>
        </row>
        <row r="133">
          <cell r="A133">
            <v>115</v>
          </cell>
        </row>
        <row r="134">
          <cell r="A134">
            <v>116</v>
          </cell>
        </row>
        <row r="135">
          <cell r="A135">
            <v>117</v>
          </cell>
        </row>
        <row r="136">
          <cell r="A136">
            <v>118</v>
          </cell>
        </row>
        <row r="137">
          <cell r="A137">
            <v>119</v>
          </cell>
        </row>
        <row r="138">
          <cell r="A138">
            <v>120</v>
          </cell>
        </row>
        <row r="139">
          <cell r="A139">
            <v>121</v>
          </cell>
        </row>
        <row r="140">
          <cell r="A140">
            <v>122</v>
          </cell>
        </row>
        <row r="141">
          <cell r="A141">
            <v>123</v>
          </cell>
        </row>
        <row r="142">
          <cell r="A142">
            <v>124</v>
          </cell>
        </row>
        <row r="143">
          <cell r="A143">
            <v>125</v>
          </cell>
        </row>
        <row r="144">
          <cell r="A144">
            <v>126</v>
          </cell>
        </row>
        <row r="145">
          <cell r="A145">
            <v>127</v>
          </cell>
        </row>
        <row r="146">
          <cell r="A146">
            <v>128</v>
          </cell>
        </row>
        <row r="147">
          <cell r="A147">
            <v>129</v>
          </cell>
        </row>
        <row r="148">
          <cell r="A148">
            <v>130</v>
          </cell>
        </row>
        <row r="149">
          <cell r="A149">
            <v>131</v>
          </cell>
        </row>
        <row r="150">
          <cell r="A150">
            <v>132</v>
          </cell>
        </row>
        <row r="151">
          <cell r="A151">
            <v>133</v>
          </cell>
        </row>
        <row r="152">
          <cell r="A152">
            <v>134</v>
          </cell>
        </row>
        <row r="153">
          <cell r="A153">
            <v>135</v>
          </cell>
        </row>
        <row r="154">
          <cell r="A154">
            <v>136</v>
          </cell>
        </row>
        <row r="155">
          <cell r="A155">
            <v>137</v>
          </cell>
        </row>
        <row r="156">
          <cell r="A156">
            <v>138</v>
          </cell>
        </row>
        <row r="157">
          <cell r="A157">
            <v>139</v>
          </cell>
        </row>
        <row r="158">
          <cell r="A158">
            <v>140</v>
          </cell>
        </row>
        <row r="159">
          <cell r="A159">
            <v>141</v>
          </cell>
        </row>
        <row r="160">
          <cell r="A160">
            <v>142</v>
          </cell>
        </row>
        <row r="161">
          <cell r="A161">
            <v>143</v>
          </cell>
        </row>
        <row r="162">
          <cell r="A162">
            <v>144</v>
          </cell>
        </row>
        <row r="163">
          <cell r="A163">
            <v>145</v>
          </cell>
        </row>
        <row r="164">
          <cell r="A164">
            <v>146</v>
          </cell>
        </row>
        <row r="165">
          <cell r="A165">
            <v>147</v>
          </cell>
        </row>
        <row r="166">
          <cell r="A166">
            <v>148</v>
          </cell>
        </row>
        <row r="167">
          <cell r="A167">
            <v>149</v>
          </cell>
        </row>
        <row r="168">
          <cell r="A168">
            <v>150</v>
          </cell>
        </row>
        <row r="169">
          <cell r="A169">
            <v>151</v>
          </cell>
        </row>
        <row r="170">
          <cell r="A170">
            <v>152</v>
          </cell>
        </row>
        <row r="171">
          <cell r="A171">
            <v>153</v>
          </cell>
        </row>
        <row r="172">
          <cell r="A172">
            <v>154</v>
          </cell>
        </row>
        <row r="173">
          <cell r="A173">
            <v>155</v>
          </cell>
        </row>
        <row r="174">
          <cell r="A174">
            <v>156</v>
          </cell>
        </row>
        <row r="175">
          <cell r="A175">
            <v>157</v>
          </cell>
        </row>
        <row r="176">
          <cell r="A176">
            <v>158</v>
          </cell>
        </row>
        <row r="177">
          <cell r="A177">
            <v>159</v>
          </cell>
        </row>
        <row r="178">
          <cell r="A178">
            <v>160</v>
          </cell>
        </row>
        <row r="179">
          <cell r="A179">
            <v>161</v>
          </cell>
        </row>
        <row r="180">
          <cell r="A180">
            <v>162</v>
          </cell>
        </row>
        <row r="181">
          <cell r="A181">
            <v>163</v>
          </cell>
        </row>
        <row r="182">
          <cell r="A182">
            <v>164</v>
          </cell>
        </row>
        <row r="183">
          <cell r="A183">
            <v>165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Anexo II"/>
      <sheetName val="Anexo III"/>
    </sheetNames>
    <sheetDataSet>
      <sheetData sheetId="0"/>
      <sheetData sheetId="1" refreshError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Formulario"/>
    </sheetNames>
    <sheetDataSet>
      <sheetData sheetId="0" refreshError="1">
        <row r="956">
          <cell r="C956" t="str">
            <v>Comprimidos</v>
          </cell>
        </row>
        <row r="957">
          <cell r="C957" t="str">
            <v>Cápsulas</v>
          </cell>
        </row>
        <row r="958">
          <cell r="C958" t="str">
            <v>Cápsulas blandas</v>
          </cell>
        </row>
        <row r="959">
          <cell r="C959" t="str">
            <v>Ampollas</v>
          </cell>
        </row>
        <row r="960">
          <cell r="C960" t="str">
            <v>ML</v>
          </cell>
        </row>
        <row r="961">
          <cell r="C961" t="str">
            <v>G</v>
          </cell>
        </row>
        <row r="962">
          <cell r="C962" t="str">
            <v>Óvulos</v>
          </cell>
        </row>
        <row r="963">
          <cell r="C963" t="str">
            <v>Cartuchos</v>
          </cell>
        </row>
        <row r="964">
          <cell r="C964" t="str">
            <v>Parches</v>
          </cell>
        </row>
        <row r="965">
          <cell r="C965" t="str">
            <v>MG</v>
          </cell>
        </row>
        <row r="966">
          <cell r="C966" t="str">
            <v>Apósitos</v>
          </cell>
        </row>
        <row r="967">
          <cell r="C967" t="str">
            <v>Supositorios</v>
          </cell>
        </row>
        <row r="968">
          <cell r="C968" t="str">
            <v>Otro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Normal="100" workbookViewId="0"/>
  </sheetViews>
  <sheetFormatPr baseColWidth="10" defaultRowHeight="15"/>
  <cols>
    <col min="1" max="1" width="12.85546875" style="54" customWidth="1"/>
    <col min="2" max="2" width="14.28515625" style="54" customWidth="1"/>
    <col min="3" max="3" width="12" style="54" customWidth="1"/>
    <col min="4" max="4" width="11.42578125" style="54"/>
    <col min="5" max="5" width="13.42578125" style="54" customWidth="1"/>
    <col min="6" max="6" width="13.28515625" style="54" customWidth="1"/>
    <col min="7" max="7" width="13.7109375" style="54" customWidth="1"/>
    <col min="8" max="8" width="15.5703125" style="54" customWidth="1"/>
    <col min="9" max="256" width="11.42578125" style="54"/>
    <col min="257" max="257" width="12.85546875" style="54" customWidth="1"/>
    <col min="258" max="258" width="14.28515625" style="54" customWidth="1"/>
    <col min="259" max="259" width="12" style="54" customWidth="1"/>
    <col min="260" max="260" width="11.42578125" style="54"/>
    <col min="261" max="261" width="13.42578125" style="54" customWidth="1"/>
    <col min="262" max="262" width="13.28515625" style="54" customWidth="1"/>
    <col min="263" max="263" width="13.7109375" style="54" customWidth="1"/>
    <col min="264" max="264" width="15.5703125" style="54" customWidth="1"/>
    <col min="265" max="512" width="11.42578125" style="54"/>
    <col min="513" max="513" width="12.85546875" style="54" customWidth="1"/>
    <col min="514" max="514" width="14.28515625" style="54" customWidth="1"/>
    <col min="515" max="515" width="12" style="54" customWidth="1"/>
    <col min="516" max="516" width="11.42578125" style="54"/>
    <col min="517" max="517" width="13.42578125" style="54" customWidth="1"/>
    <col min="518" max="518" width="13.28515625" style="54" customWidth="1"/>
    <col min="519" max="519" width="13.7109375" style="54" customWidth="1"/>
    <col min="520" max="520" width="15.5703125" style="54" customWidth="1"/>
    <col min="521" max="768" width="11.42578125" style="54"/>
    <col min="769" max="769" width="12.85546875" style="54" customWidth="1"/>
    <col min="770" max="770" width="14.28515625" style="54" customWidth="1"/>
    <col min="771" max="771" width="12" style="54" customWidth="1"/>
    <col min="772" max="772" width="11.42578125" style="54"/>
    <col min="773" max="773" width="13.42578125" style="54" customWidth="1"/>
    <col min="774" max="774" width="13.28515625" style="54" customWidth="1"/>
    <col min="775" max="775" width="13.7109375" style="54" customWidth="1"/>
    <col min="776" max="776" width="15.5703125" style="54" customWidth="1"/>
    <col min="777" max="1024" width="11.42578125" style="54"/>
    <col min="1025" max="1025" width="12.85546875" style="54" customWidth="1"/>
    <col min="1026" max="1026" width="14.28515625" style="54" customWidth="1"/>
    <col min="1027" max="1027" width="12" style="54" customWidth="1"/>
    <col min="1028" max="1028" width="11.42578125" style="54"/>
    <col min="1029" max="1029" width="13.42578125" style="54" customWidth="1"/>
    <col min="1030" max="1030" width="13.28515625" style="54" customWidth="1"/>
    <col min="1031" max="1031" width="13.7109375" style="54" customWidth="1"/>
    <col min="1032" max="1032" width="15.5703125" style="54" customWidth="1"/>
    <col min="1033" max="1280" width="11.42578125" style="54"/>
    <col min="1281" max="1281" width="12.85546875" style="54" customWidth="1"/>
    <col min="1282" max="1282" width="14.28515625" style="54" customWidth="1"/>
    <col min="1283" max="1283" width="12" style="54" customWidth="1"/>
    <col min="1284" max="1284" width="11.42578125" style="54"/>
    <col min="1285" max="1285" width="13.42578125" style="54" customWidth="1"/>
    <col min="1286" max="1286" width="13.28515625" style="54" customWidth="1"/>
    <col min="1287" max="1287" width="13.7109375" style="54" customWidth="1"/>
    <col min="1288" max="1288" width="15.5703125" style="54" customWidth="1"/>
    <col min="1289" max="1536" width="11.42578125" style="54"/>
    <col min="1537" max="1537" width="12.85546875" style="54" customWidth="1"/>
    <col min="1538" max="1538" width="14.28515625" style="54" customWidth="1"/>
    <col min="1539" max="1539" width="12" style="54" customWidth="1"/>
    <col min="1540" max="1540" width="11.42578125" style="54"/>
    <col min="1541" max="1541" width="13.42578125" style="54" customWidth="1"/>
    <col min="1542" max="1542" width="13.28515625" style="54" customWidth="1"/>
    <col min="1543" max="1543" width="13.7109375" style="54" customWidth="1"/>
    <col min="1544" max="1544" width="15.5703125" style="54" customWidth="1"/>
    <col min="1545" max="1792" width="11.42578125" style="54"/>
    <col min="1793" max="1793" width="12.85546875" style="54" customWidth="1"/>
    <col min="1794" max="1794" width="14.28515625" style="54" customWidth="1"/>
    <col min="1795" max="1795" width="12" style="54" customWidth="1"/>
    <col min="1796" max="1796" width="11.42578125" style="54"/>
    <col min="1797" max="1797" width="13.42578125" style="54" customWidth="1"/>
    <col min="1798" max="1798" width="13.28515625" style="54" customWidth="1"/>
    <col min="1799" max="1799" width="13.7109375" style="54" customWidth="1"/>
    <col min="1800" max="1800" width="15.5703125" style="54" customWidth="1"/>
    <col min="1801" max="2048" width="11.42578125" style="54"/>
    <col min="2049" max="2049" width="12.85546875" style="54" customWidth="1"/>
    <col min="2050" max="2050" width="14.28515625" style="54" customWidth="1"/>
    <col min="2051" max="2051" width="12" style="54" customWidth="1"/>
    <col min="2052" max="2052" width="11.42578125" style="54"/>
    <col min="2053" max="2053" width="13.42578125" style="54" customWidth="1"/>
    <col min="2054" max="2054" width="13.28515625" style="54" customWidth="1"/>
    <col min="2055" max="2055" width="13.7109375" style="54" customWidth="1"/>
    <col min="2056" max="2056" width="15.5703125" style="54" customWidth="1"/>
    <col min="2057" max="2304" width="11.42578125" style="54"/>
    <col min="2305" max="2305" width="12.85546875" style="54" customWidth="1"/>
    <col min="2306" max="2306" width="14.28515625" style="54" customWidth="1"/>
    <col min="2307" max="2307" width="12" style="54" customWidth="1"/>
    <col min="2308" max="2308" width="11.42578125" style="54"/>
    <col min="2309" max="2309" width="13.42578125" style="54" customWidth="1"/>
    <col min="2310" max="2310" width="13.28515625" style="54" customWidth="1"/>
    <col min="2311" max="2311" width="13.7109375" style="54" customWidth="1"/>
    <col min="2312" max="2312" width="15.5703125" style="54" customWidth="1"/>
    <col min="2313" max="2560" width="11.42578125" style="54"/>
    <col min="2561" max="2561" width="12.85546875" style="54" customWidth="1"/>
    <col min="2562" max="2562" width="14.28515625" style="54" customWidth="1"/>
    <col min="2563" max="2563" width="12" style="54" customWidth="1"/>
    <col min="2564" max="2564" width="11.42578125" style="54"/>
    <col min="2565" max="2565" width="13.42578125" style="54" customWidth="1"/>
    <col min="2566" max="2566" width="13.28515625" style="54" customWidth="1"/>
    <col min="2567" max="2567" width="13.7109375" style="54" customWidth="1"/>
    <col min="2568" max="2568" width="15.5703125" style="54" customWidth="1"/>
    <col min="2569" max="2816" width="11.42578125" style="54"/>
    <col min="2817" max="2817" width="12.85546875" style="54" customWidth="1"/>
    <col min="2818" max="2818" width="14.28515625" style="54" customWidth="1"/>
    <col min="2819" max="2819" width="12" style="54" customWidth="1"/>
    <col min="2820" max="2820" width="11.42578125" style="54"/>
    <col min="2821" max="2821" width="13.42578125" style="54" customWidth="1"/>
    <col min="2822" max="2822" width="13.28515625" style="54" customWidth="1"/>
    <col min="2823" max="2823" width="13.7109375" style="54" customWidth="1"/>
    <col min="2824" max="2824" width="15.5703125" style="54" customWidth="1"/>
    <col min="2825" max="3072" width="11.42578125" style="54"/>
    <col min="3073" max="3073" width="12.85546875" style="54" customWidth="1"/>
    <col min="3074" max="3074" width="14.28515625" style="54" customWidth="1"/>
    <col min="3075" max="3075" width="12" style="54" customWidth="1"/>
    <col min="3076" max="3076" width="11.42578125" style="54"/>
    <col min="3077" max="3077" width="13.42578125" style="54" customWidth="1"/>
    <col min="3078" max="3078" width="13.28515625" style="54" customWidth="1"/>
    <col min="3079" max="3079" width="13.7109375" style="54" customWidth="1"/>
    <col min="3080" max="3080" width="15.5703125" style="54" customWidth="1"/>
    <col min="3081" max="3328" width="11.42578125" style="54"/>
    <col min="3329" max="3329" width="12.85546875" style="54" customWidth="1"/>
    <col min="3330" max="3330" width="14.28515625" style="54" customWidth="1"/>
    <col min="3331" max="3331" width="12" style="54" customWidth="1"/>
    <col min="3332" max="3332" width="11.42578125" style="54"/>
    <col min="3333" max="3333" width="13.42578125" style="54" customWidth="1"/>
    <col min="3334" max="3334" width="13.28515625" style="54" customWidth="1"/>
    <col min="3335" max="3335" width="13.7109375" style="54" customWidth="1"/>
    <col min="3336" max="3336" width="15.5703125" style="54" customWidth="1"/>
    <col min="3337" max="3584" width="11.42578125" style="54"/>
    <col min="3585" max="3585" width="12.85546875" style="54" customWidth="1"/>
    <col min="3586" max="3586" width="14.28515625" style="54" customWidth="1"/>
    <col min="3587" max="3587" width="12" style="54" customWidth="1"/>
    <col min="3588" max="3588" width="11.42578125" style="54"/>
    <col min="3589" max="3589" width="13.42578125" style="54" customWidth="1"/>
    <col min="3590" max="3590" width="13.28515625" style="54" customWidth="1"/>
    <col min="3591" max="3591" width="13.7109375" style="54" customWidth="1"/>
    <col min="3592" max="3592" width="15.5703125" style="54" customWidth="1"/>
    <col min="3593" max="3840" width="11.42578125" style="54"/>
    <col min="3841" max="3841" width="12.85546875" style="54" customWidth="1"/>
    <col min="3842" max="3842" width="14.28515625" style="54" customWidth="1"/>
    <col min="3843" max="3843" width="12" style="54" customWidth="1"/>
    <col min="3844" max="3844" width="11.42578125" style="54"/>
    <col min="3845" max="3845" width="13.42578125" style="54" customWidth="1"/>
    <col min="3846" max="3846" width="13.28515625" style="54" customWidth="1"/>
    <col min="3847" max="3847" width="13.7109375" style="54" customWidth="1"/>
    <col min="3848" max="3848" width="15.5703125" style="54" customWidth="1"/>
    <col min="3849" max="4096" width="11.42578125" style="54"/>
    <col min="4097" max="4097" width="12.85546875" style="54" customWidth="1"/>
    <col min="4098" max="4098" width="14.28515625" style="54" customWidth="1"/>
    <col min="4099" max="4099" width="12" style="54" customWidth="1"/>
    <col min="4100" max="4100" width="11.42578125" style="54"/>
    <col min="4101" max="4101" width="13.42578125" style="54" customWidth="1"/>
    <col min="4102" max="4102" width="13.28515625" style="54" customWidth="1"/>
    <col min="4103" max="4103" width="13.7109375" style="54" customWidth="1"/>
    <col min="4104" max="4104" width="15.5703125" style="54" customWidth="1"/>
    <col min="4105" max="4352" width="11.42578125" style="54"/>
    <col min="4353" max="4353" width="12.85546875" style="54" customWidth="1"/>
    <col min="4354" max="4354" width="14.28515625" style="54" customWidth="1"/>
    <col min="4355" max="4355" width="12" style="54" customWidth="1"/>
    <col min="4356" max="4356" width="11.42578125" style="54"/>
    <col min="4357" max="4357" width="13.42578125" style="54" customWidth="1"/>
    <col min="4358" max="4358" width="13.28515625" style="54" customWidth="1"/>
    <col min="4359" max="4359" width="13.7109375" style="54" customWidth="1"/>
    <col min="4360" max="4360" width="15.5703125" style="54" customWidth="1"/>
    <col min="4361" max="4608" width="11.42578125" style="54"/>
    <col min="4609" max="4609" width="12.85546875" style="54" customWidth="1"/>
    <col min="4610" max="4610" width="14.28515625" style="54" customWidth="1"/>
    <col min="4611" max="4611" width="12" style="54" customWidth="1"/>
    <col min="4612" max="4612" width="11.42578125" style="54"/>
    <col min="4613" max="4613" width="13.42578125" style="54" customWidth="1"/>
    <col min="4614" max="4614" width="13.28515625" style="54" customWidth="1"/>
    <col min="4615" max="4615" width="13.7109375" style="54" customWidth="1"/>
    <col min="4616" max="4616" width="15.5703125" style="54" customWidth="1"/>
    <col min="4617" max="4864" width="11.42578125" style="54"/>
    <col min="4865" max="4865" width="12.85546875" style="54" customWidth="1"/>
    <col min="4866" max="4866" width="14.28515625" style="54" customWidth="1"/>
    <col min="4867" max="4867" width="12" style="54" customWidth="1"/>
    <col min="4868" max="4868" width="11.42578125" style="54"/>
    <col min="4869" max="4869" width="13.42578125" style="54" customWidth="1"/>
    <col min="4870" max="4870" width="13.28515625" style="54" customWidth="1"/>
    <col min="4871" max="4871" width="13.7109375" style="54" customWidth="1"/>
    <col min="4872" max="4872" width="15.5703125" style="54" customWidth="1"/>
    <col min="4873" max="5120" width="11.42578125" style="54"/>
    <col min="5121" max="5121" width="12.85546875" style="54" customWidth="1"/>
    <col min="5122" max="5122" width="14.28515625" style="54" customWidth="1"/>
    <col min="5123" max="5123" width="12" style="54" customWidth="1"/>
    <col min="5124" max="5124" width="11.42578125" style="54"/>
    <col min="5125" max="5125" width="13.42578125" style="54" customWidth="1"/>
    <col min="5126" max="5126" width="13.28515625" style="54" customWidth="1"/>
    <col min="5127" max="5127" width="13.7109375" style="54" customWidth="1"/>
    <col min="5128" max="5128" width="15.5703125" style="54" customWidth="1"/>
    <col min="5129" max="5376" width="11.42578125" style="54"/>
    <col min="5377" max="5377" width="12.85546875" style="54" customWidth="1"/>
    <col min="5378" max="5378" width="14.28515625" style="54" customWidth="1"/>
    <col min="5379" max="5379" width="12" style="54" customWidth="1"/>
    <col min="5380" max="5380" width="11.42578125" style="54"/>
    <col min="5381" max="5381" width="13.42578125" style="54" customWidth="1"/>
    <col min="5382" max="5382" width="13.28515625" style="54" customWidth="1"/>
    <col min="5383" max="5383" width="13.7109375" style="54" customWidth="1"/>
    <col min="5384" max="5384" width="15.5703125" style="54" customWidth="1"/>
    <col min="5385" max="5632" width="11.42578125" style="54"/>
    <col min="5633" max="5633" width="12.85546875" style="54" customWidth="1"/>
    <col min="5634" max="5634" width="14.28515625" style="54" customWidth="1"/>
    <col min="5635" max="5635" width="12" style="54" customWidth="1"/>
    <col min="5636" max="5636" width="11.42578125" style="54"/>
    <col min="5637" max="5637" width="13.42578125" style="54" customWidth="1"/>
    <col min="5638" max="5638" width="13.28515625" style="54" customWidth="1"/>
    <col min="5639" max="5639" width="13.7109375" style="54" customWidth="1"/>
    <col min="5640" max="5640" width="15.5703125" style="54" customWidth="1"/>
    <col min="5641" max="5888" width="11.42578125" style="54"/>
    <col min="5889" max="5889" width="12.85546875" style="54" customWidth="1"/>
    <col min="5890" max="5890" width="14.28515625" style="54" customWidth="1"/>
    <col min="5891" max="5891" width="12" style="54" customWidth="1"/>
    <col min="5892" max="5892" width="11.42578125" style="54"/>
    <col min="5893" max="5893" width="13.42578125" style="54" customWidth="1"/>
    <col min="5894" max="5894" width="13.28515625" style="54" customWidth="1"/>
    <col min="5895" max="5895" width="13.7109375" style="54" customWidth="1"/>
    <col min="5896" max="5896" width="15.5703125" style="54" customWidth="1"/>
    <col min="5897" max="6144" width="11.42578125" style="54"/>
    <col min="6145" max="6145" width="12.85546875" style="54" customWidth="1"/>
    <col min="6146" max="6146" width="14.28515625" style="54" customWidth="1"/>
    <col min="6147" max="6147" width="12" style="54" customWidth="1"/>
    <col min="6148" max="6148" width="11.42578125" style="54"/>
    <col min="6149" max="6149" width="13.42578125" style="54" customWidth="1"/>
    <col min="6150" max="6150" width="13.28515625" style="54" customWidth="1"/>
    <col min="6151" max="6151" width="13.7109375" style="54" customWidth="1"/>
    <col min="6152" max="6152" width="15.5703125" style="54" customWidth="1"/>
    <col min="6153" max="6400" width="11.42578125" style="54"/>
    <col min="6401" max="6401" width="12.85546875" style="54" customWidth="1"/>
    <col min="6402" max="6402" width="14.28515625" style="54" customWidth="1"/>
    <col min="6403" max="6403" width="12" style="54" customWidth="1"/>
    <col min="6404" max="6404" width="11.42578125" style="54"/>
    <col min="6405" max="6405" width="13.42578125" style="54" customWidth="1"/>
    <col min="6406" max="6406" width="13.28515625" style="54" customWidth="1"/>
    <col min="6407" max="6407" width="13.7109375" style="54" customWidth="1"/>
    <col min="6408" max="6408" width="15.5703125" style="54" customWidth="1"/>
    <col min="6409" max="6656" width="11.42578125" style="54"/>
    <col min="6657" max="6657" width="12.85546875" style="54" customWidth="1"/>
    <col min="6658" max="6658" width="14.28515625" style="54" customWidth="1"/>
    <col min="6659" max="6659" width="12" style="54" customWidth="1"/>
    <col min="6660" max="6660" width="11.42578125" style="54"/>
    <col min="6661" max="6661" width="13.42578125" style="54" customWidth="1"/>
    <col min="6662" max="6662" width="13.28515625" style="54" customWidth="1"/>
    <col min="6663" max="6663" width="13.7109375" style="54" customWidth="1"/>
    <col min="6664" max="6664" width="15.5703125" style="54" customWidth="1"/>
    <col min="6665" max="6912" width="11.42578125" style="54"/>
    <col min="6913" max="6913" width="12.85546875" style="54" customWidth="1"/>
    <col min="6914" max="6914" width="14.28515625" style="54" customWidth="1"/>
    <col min="6915" max="6915" width="12" style="54" customWidth="1"/>
    <col min="6916" max="6916" width="11.42578125" style="54"/>
    <col min="6917" max="6917" width="13.42578125" style="54" customWidth="1"/>
    <col min="6918" max="6918" width="13.28515625" style="54" customWidth="1"/>
    <col min="6919" max="6919" width="13.7109375" style="54" customWidth="1"/>
    <col min="6920" max="6920" width="15.5703125" style="54" customWidth="1"/>
    <col min="6921" max="7168" width="11.42578125" style="54"/>
    <col min="7169" max="7169" width="12.85546875" style="54" customWidth="1"/>
    <col min="7170" max="7170" width="14.28515625" style="54" customWidth="1"/>
    <col min="7171" max="7171" width="12" style="54" customWidth="1"/>
    <col min="7172" max="7172" width="11.42578125" style="54"/>
    <col min="7173" max="7173" width="13.42578125" style="54" customWidth="1"/>
    <col min="7174" max="7174" width="13.28515625" style="54" customWidth="1"/>
    <col min="7175" max="7175" width="13.7109375" style="54" customWidth="1"/>
    <col min="7176" max="7176" width="15.5703125" style="54" customWidth="1"/>
    <col min="7177" max="7424" width="11.42578125" style="54"/>
    <col min="7425" max="7425" width="12.85546875" style="54" customWidth="1"/>
    <col min="7426" max="7426" width="14.28515625" style="54" customWidth="1"/>
    <col min="7427" max="7427" width="12" style="54" customWidth="1"/>
    <col min="7428" max="7428" width="11.42578125" style="54"/>
    <col min="7429" max="7429" width="13.42578125" style="54" customWidth="1"/>
    <col min="7430" max="7430" width="13.28515625" style="54" customWidth="1"/>
    <col min="7431" max="7431" width="13.7109375" style="54" customWidth="1"/>
    <col min="7432" max="7432" width="15.5703125" style="54" customWidth="1"/>
    <col min="7433" max="7680" width="11.42578125" style="54"/>
    <col min="7681" max="7681" width="12.85546875" style="54" customWidth="1"/>
    <col min="7682" max="7682" width="14.28515625" style="54" customWidth="1"/>
    <col min="7683" max="7683" width="12" style="54" customWidth="1"/>
    <col min="7684" max="7684" width="11.42578125" style="54"/>
    <col min="7685" max="7685" width="13.42578125" style="54" customWidth="1"/>
    <col min="7686" max="7686" width="13.28515625" style="54" customWidth="1"/>
    <col min="7687" max="7687" width="13.7109375" style="54" customWidth="1"/>
    <col min="7688" max="7688" width="15.5703125" style="54" customWidth="1"/>
    <col min="7689" max="7936" width="11.42578125" style="54"/>
    <col min="7937" max="7937" width="12.85546875" style="54" customWidth="1"/>
    <col min="7938" max="7938" width="14.28515625" style="54" customWidth="1"/>
    <col min="7939" max="7939" width="12" style="54" customWidth="1"/>
    <col min="7940" max="7940" width="11.42578125" style="54"/>
    <col min="7941" max="7941" width="13.42578125" style="54" customWidth="1"/>
    <col min="7942" max="7942" width="13.28515625" style="54" customWidth="1"/>
    <col min="7943" max="7943" width="13.7109375" style="54" customWidth="1"/>
    <col min="7944" max="7944" width="15.5703125" style="54" customWidth="1"/>
    <col min="7945" max="8192" width="11.42578125" style="54"/>
    <col min="8193" max="8193" width="12.85546875" style="54" customWidth="1"/>
    <col min="8194" max="8194" width="14.28515625" style="54" customWidth="1"/>
    <col min="8195" max="8195" width="12" style="54" customWidth="1"/>
    <col min="8196" max="8196" width="11.42578125" style="54"/>
    <col min="8197" max="8197" width="13.42578125" style="54" customWidth="1"/>
    <col min="8198" max="8198" width="13.28515625" style="54" customWidth="1"/>
    <col min="8199" max="8199" width="13.7109375" style="54" customWidth="1"/>
    <col min="8200" max="8200" width="15.5703125" style="54" customWidth="1"/>
    <col min="8201" max="8448" width="11.42578125" style="54"/>
    <col min="8449" max="8449" width="12.85546875" style="54" customWidth="1"/>
    <col min="8450" max="8450" width="14.28515625" style="54" customWidth="1"/>
    <col min="8451" max="8451" width="12" style="54" customWidth="1"/>
    <col min="8452" max="8452" width="11.42578125" style="54"/>
    <col min="8453" max="8453" width="13.42578125" style="54" customWidth="1"/>
    <col min="8454" max="8454" width="13.28515625" style="54" customWidth="1"/>
    <col min="8455" max="8455" width="13.7109375" style="54" customWidth="1"/>
    <col min="8456" max="8456" width="15.5703125" style="54" customWidth="1"/>
    <col min="8457" max="8704" width="11.42578125" style="54"/>
    <col min="8705" max="8705" width="12.85546875" style="54" customWidth="1"/>
    <col min="8706" max="8706" width="14.28515625" style="54" customWidth="1"/>
    <col min="8707" max="8707" width="12" style="54" customWidth="1"/>
    <col min="8708" max="8708" width="11.42578125" style="54"/>
    <col min="8709" max="8709" width="13.42578125" style="54" customWidth="1"/>
    <col min="8710" max="8710" width="13.28515625" style="54" customWidth="1"/>
    <col min="8711" max="8711" width="13.7109375" style="54" customWidth="1"/>
    <col min="8712" max="8712" width="15.5703125" style="54" customWidth="1"/>
    <col min="8713" max="8960" width="11.42578125" style="54"/>
    <col min="8961" max="8961" width="12.85546875" style="54" customWidth="1"/>
    <col min="8962" max="8962" width="14.28515625" style="54" customWidth="1"/>
    <col min="8963" max="8963" width="12" style="54" customWidth="1"/>
    <col min="8964" max="8964" width="11.42578125" style="54"/>
    <col min="8965" max="8965" width="13.42578125" style="54" customWidth="1"/>
    <col min="8966" max="8966" width="13.28515625" style="54" customWidth="1"/>
    <col min="8967" max="8967" width="13.7109375" style="54" customWidth="1"/>
    <col min="8968" max="8968" width="15.5703125" style="54" customWidth="1"/>
    <col min="8969" max="9216" width="11.42578125" style="54"/>
    <col min="9217" max="9217" width="12.85546875" style="54" customWidth="1"/>
    <col min="9218" max="9218" width="14.28515625" style="54" customWidth="1"/>
    <col min="9219" max="9219" width="12" style="54" customWidth="1"/>
    <col min="9220" max="9220" width="11.42578125" style="54"/>
    <col min="9221" max="9221" width="13.42578125" style="54" customWidth="1"/>
    <col min="9222" max="9222" width="13.28515625" style="54" customWidth="1"/>
    <col min="9223" max="9223" width="13.7109375" style="54" customWidth="1"/>
    <col min="9224" max="9224" width="15.5703125" style="54" customWidth="1"/>
    <col min="9225" max="9472" width="11.42578125" style="54"/>
    <col min="9473" max="9473" width="12.85546875" style="54" customWidth="1"/>
    <col min="9474" max="9474" width="14.28515625" style="54" customWidth="1"/>
    <col min="9475" max="9475" width="12" style="54" customWidth="1"/>
    <col min="9476" max="9476" width="11.42578125" style="54"/>
    <col min="9477" max="9477" width="13.42578125" style="54" customWidth="1"/>
    <col min="9478" max="9478" width="13.28515625" style="54" customWidth="1"/>
    <col min="9479" max="9479" width="13.7109375" style="54" customWidth="1"/>
    <col min="9480" max="9480" width="15.5703125" style="54" customWidth="1"/>
    <col min="9481" max="9728" width="11.42578125" style="54"/>
    <col min="9729" max="9729" width="12.85546875" style="54" customWidth="1"/>
    <col min="9730" max="9730" width="14.28515625" style="54" customWidth="1"/>
    <col min="9731" max="9731" width="12" style="54" customWidth="1"/>
    <col min="9732" max="9732" width="11.42578125" style="54"/>
    <col min="9733" max="9733" width="13.42578125" style="54" customWidth="1"/>
    <col min="9734" max="9734" width="13.28515625" style="54" customWidth="1"/>
    <col min="9735" max="9735" width="13.7109375" style="54" customWidth="1"/>
    <col min="9736" max="9736" width="15.5703125" style="54" customWidth="1"/>
    <col min="9737" max="9984" width="11.42578125" style="54"/>
    <col min="9985" max="9985" width="12.85546875" style="54" customWidth="1"/>
    <col min="9986" max="9986" width="14.28515625" style="54" customWidth="1"/>
    <col min="9987" max="9987" width="12" style="54" customWidth="1"/>
    <col min="9988" max="9988" width="11.42578125" style="54"/>
    <col min="9989" max="9989" width="13.42578125" style="54" customWidth="1"/>
    <col min="9990" max="9990" width="13.28515625" style="54" customWidth="1"/>
    <col min="9991" max="9991" width="13.7109375" style="54" customWidth="1"/>
    <col min="9992" max="9992" width="15.5703125" style="54" customWidth="1"/>
    <col min="9993" max="10240" width="11.42578125" style="54"/>
    <col min="10241" max="10241" width="12.85546875" style="54" customWidth="1"/>
    <col min="10242" max="10242" width="14.28515625" style="54" customWidth="1"/>
    <col min="10243" max="10243" width="12" style="54" customWidth="1"/>
    <col min="10244" max="10244" width="11.42578125" style="54"/>
    <col min="10245" max="10245" width="13.42578125" style="54" customWidth="1"/>
    <col min="10246" max="10246" width="13.28515625" style="54" customWidth="1"/>
    <col min="10247" max="10247" width="13.7109375" style="54" customWidth="1"/>
    <col min="10248" max="10248" width="15.5703125" style="54" customWidth="1"/>
    <col min="10249" max="10496" width="11.42578125" style="54"/>
    <col min="10497" max="10497" width="12.85546875" style="54" customWidth="1"/>
    <col min="10498" max="10498" width="14.28515625" style="54" customWidth="1"/>
    <col min="10499" max="10499" width="12" style="54" customWidth="1"/>
    <col min="10500" max="10500" width="11.42578125" style="54"/>
    <col min="10501" max="10501" width="13.42578125" style="54" customWidth="1"/>
    <col min="10502" max="10502" width="13.28515625" style="54" customWidth="1"/>
    <col min="10503" max="10503" width="13.7109375" style="54" customWidth="1"/>
    <col min="10504" max="10504" width="15.5703125" style="54" customWidth="1"/>
    <col min="10505" max="10752" width="11.42578125" style="54"/>
    <col min="10753" max="10753" width="12.85546875" style="54" customWidth="1"/>
    <col min="10754" max="10754" width="14.28515625" style="54" customWidth="1"/>
    <col min="10755" max="10755" width="12" style="54" customWidth="1"/>
    <col min="10756" max="10756" width="11.42578125" style="54"/>
    <col min="10757" max="10757" width="13.42578125" style="54" customWidth="1"/>
    <col min="10758" max="10758" width="13.28515625" style="54" customWidth="1"/>
    <col min="10759" max="10759" width="13.7109375" style="54" customWidth="1"/>
    <col min="10760" max="10760" width="15.5703125" style="54" customWidth="1"/>
    <col min="10761" max="11008" width="11.42578125" style="54"/>
    <col min="11009" max="11009" width="12.85546875" style="54" customWidth="1"/>
    <col min="11010" max="11010" width="14.28515625" style="54" customWidth="1"/>
    <col min="11011" max="11011" width="12" style="54" customWidth="1"/>
    <col min="11012" max="11012" width="11.42578125" style="54"/>
    <col min="11013" max="11013" width="13.42578125" style="54" customWidth="1"/>
    <col min="11014" max="11014" width="13.28515625" style="54" customWidth="1"/>
    <col min="11015" max="11015" width="13.7109375" style="54" customWidth="1"/>
    <col min="11016" max="11016" width="15.5703125" style="54" customWidth="1"/>
    <col min="11017" max="11264" width="11.42578125" style="54"/>
    <col min="11265" max="11265" width="12.85546875" style="54" customWidth="1"/>
    <col min="11266" max="11266" width="14.28515625" style="54" customWidth="1"/>
    <col min="11267" max="11267" width="12" style="54" customWidth="1"/>
    <col min="11268" max="11268" width="11.42578125" style="54"/>
    <col min="11269" max="11269" width="13.42578125" style="54" customWidth="1"/>
    <col min="11270" max="11270" width="13.28515625" style="54" customWidth="1"/>
    <col min="11271" max="11271" width="13.7109375" style="54" customWidth="1"/>
    <col min="11272" max="11272" width="15.5703125" style="54" customWidth="1"/>
    <col min="11273" max="11520" width="11.42578125" style="54"/>
    <col min="11521" max="11521" width="12.85546875" style="54" customWidth="1"/>
    <col min="11522" max="11522" width="14.28515625" style="54" customWidth="1"/>
    <col min="11523" max="11523" width="12" style="54" customWidth="1"/>
    <col min="11524" max="11524" width="11.42578125" style="54"/>
    <col min="11525" max="11525" width="13.42578125" style="54" customWidth="1"/>
    <col min="11526" max="11526" width="13.28515625" style="54" customWidth="1"/>
    <col min="11527" max="11527" width="13.7109375" style="54" customWidth="1"/>
    <col min="11528" max="11528" width="15.5703125" style="54" customWidth="1"/>
    <col min="11529" max="11776" width="11.42578125" style="54"/>
    <col min="11777" max="11777" width="12.85546875" style="54" customWidth="1"/>
    <col min="11778" max="11778" width="14.28515625" style="54" customWidth="1"/>
    <col min="11779" max="11779" width="12" style="54" customWidth="1"/>
    <col min="11780" max="11780" width="11.42578125" style="54"/>
    <col min="11781" max="11781" width="13.42578125" style="54" customWidth="1"/>
    <col min="11782" max="11782" width="13.28515625" style="54" customWidth="1"/>
    <col min="11783" max="11783" width="13.7109375" style="54" customWidth="1"/>
    <col min="11784" max="11784" width="15.5703125" style="54" customWidth="1"/>
    <col min="11785" max="12032" width="11.42578125" style="54"/>
    <col min="12033" max="12033" width="12.85546875" style="54" customWidth="1"/>
    <col min="12034" max="12034" width="14.28515625" style="54" customWidth="1"/>
    <col min="12035" max="12035" width="12" style="54" customWidth="1"/>
    <col min="12036" max="12036" width="11.42578125" style="54"/>
    <col min="12037" max="12037" width="13.42578125" style="54" customWidth="1"/>
    <col min="12038" max="12038" width="13.28515625" style="54" customWidth="1"/>
    <col min="12039" max="12039" width="13.7109375" style="54" customWidth="1"/>
    <col min="12040" max="12040" width="15.5703125" style="54" customWidth="1"/>
    <col min="12041" max="12288" width="11.42578125" style="54"/>
    <col min="12289" max="12289" width="12.85546875" style="54" customWidth="1"/>
    <col min="12290" max="12290" width="14.28515625" style="54" customWidth="1"/>
    <col min="12291" max="12291" width="12" style="54" customWidth="1"/>
    <col min="12292" max="12292" width="11.42578125" style="54"/>
    <col min="12293" max="12293" width="13.42578125" style="54" customWidth="1"/>
    <col min="12294" max="12294" width="13.28515625" style="54" customWidth="1"/>
    <col min="12295" max="12295" width="13.7109375" style="54" customWidth="1"/>
    <col min="12296" max="12296" width="15.5703125" style="54" customWidth="1"/>
    <col min="12297" max="12544" width="11.42578125" style="54"/>
    <col min="12545" max="12545" width="12.85546875" style="54" customWidth="1"/>
    <col min="12546" max="12546" width="14.28515625" style="54" customWidth="1"/>
    <col min="12547" max="12547" width="12" style="54" customWidth="1"/>
    <col min="12548" max="12548" width="11.42578125" style="54"/>
    <col min="12549" max="12549" width="13.42578125" style="54" customWidth="1"/>
    <col min="12550" max="12550" width="13.28515625" style="54" customWidth="1"/>
    <col min="12551" max="12551" width="13.7109375" style="54" customWidth="1"/>
    <col min="12552" max="12552" width="15.5703125" style="54" customWidth="1"/>
    <col min="12553" max="12800" width="11.42578125" style="54"/>
    <col min="12801" max="12801" width="12.85546875" style="54" customWidth="1"/>
    <col min="12802" max="12802" width="14.28515625" style="54" customWidth="1"/>
    <col min="12803" max="12803" width="12" style="54" customWidth="1"/>
    <col min="12804" max="12804" width="11.42578125" style="54"/>
    <col min="12805" max="12805" width="13.42578125" style="54" customWidth="1"/>
    <col min="12806" max="12806" width="13.28515625" style="54" customWidth="1"/>
    <col min="12807" max="12807" width="13.7109375" style="54" customWidth="1"/>
    <col min="12808" max="12808" width="15.5703125" style="54" customWidth="1"/>
    <col min="12809" max="13056" width="11.42578125" style="54"/>
    <col min="13057" max="13057" width="12.85546875" style="54" customWidth="1"/>
    <col min="13058" max="13058" width="14.28515625" style="54" customWidth="1"/>
    <col min="13059" max="13059" width="12" style="54" customWidth="1"/>
    <col min="13060" max="13060" width="11.42578125" style="54"/>
    <col min="13061" max="13061" width="13.42578125" style="54" customWidth="1"/>
    <col min="13062" max="13062" width="13.28515625" style="54" customWidth="1"/>
    <col min="13063" max="13063" width="13.7109375" style="54" customWidth="1"/>
    <col min="13064" max="13064" width="15.5703125" style="54" customWidth="1"/>
    <col min="13065" max="13312" width="11.42578125" style="54"/>
    <col min="13313" max="13313" width="12.85546875" style="54" customWidth="1"/>
    <col min="13314" max="13314" width="14.28515625" style="54" customWidth="1"/>
    <col min="13315" max="13315" width="12" style="54" customWidth="1"/>
    <col min="13316" max="13316" width="11.42578125" style="54"/>
    <col min="13317" max="13317" width="13.42578125" style="54" customWidth="1"/>
    <col min="13318" max="13318" width="13.28515625" style="54" customWidth="1"/>
    <col min="13319" max="13319" width="13.7109375" style="54" customWidth="1"/>
    <col min="13320" max="13320" width="15.5703125" style="54" customWidth="1"/>
    <col min="13321" max="13568" width="11.42578125" style="54"/>
    <col min="13569" max="13569" width="12.85546875" style="54" customWidth="1"/>
    <col min="13570" max="13570" width="14.28515625" style="54" customWidth="1"/>
    <col min="13571" max="13571" width="12" style="54" customWidth="1"/>
    <col min="13572" max="13572" width="11.42578125" style="54"/>
    <col min="13573" max="13573" width="13.42578125" style="54" customWidth="1"/>
    <col min="13574" max="13574" width="13.28515625" style="54" customWidth="1"/>
    <col min="13575" max="13575" width="13.7109375" style="54" customWidth="1"/>
    <col min="13576" max="13576" width="15.5703125" style="54" customWidth="1"/>
    <col min="13577" max="13824" width="11.42578125" style="54"/>
    <col min="13825" max="13825" width="12.85546875" style="54" customWidth="1"/>
    <col min="13826" max="13826" width="14.28515625" style="54" customWidth="1"/>
    <col min="13827" max="13827" width="12" style="54" customWidth="1"/>
    <col min="13828" max="13828" width="11.42578125" style="54"/>
    <col min="13829" max="13829" width="13.42578125" style="54" customWidth="1"/>
    <col min="13830" max="13830" width="13.28515625" style="54" customWidth="1"/>
    <col min="13831" max="13831" width="13.7109375" style="54" customWidth="1"/>
    <col min="13832" max="13832" width="15.5703125" style="54" customWidth="1"/>
    <col min="13833" max="14080" width="11.42578125" style="54"/>
    <col min="14081" max="14081" width="12.85546875" style="54" customWidth="1"/>
    <col min="14082" max="14082" width="14.28515625" style="54" customWidth="1"/>
    <col min="14083" max="14083" width="12" style="54" customWidth="1"/>
    <col min="14084" max="14084" width="11.42578125" style="54"/>
    <col min="14085" max="14085" width="13.42578125" style="54" customWidth="1"/>
    <col min="14086" max="14086" width="13.28515625" style="54" customWidth="1"/>
    <col min="14087" max="14087" width="13.7109375" style="54" customWidth="1"/>
    <col min="14088" max="14088" width="15.5703125" style="54" customWidth="1"/>
    <col min="14089" max="14336" width="11.42578125" style="54"/>
    <col min="14337" max="14337" width="12.85546875" style="54" customWidth="1"/>
    <col min="14338" max="14338" width="14.28515625" style="54" customWidth="1"/>
    <col min="14339" max="14339" width="12" style="54" customWidth="1"/>
    <col min="14340" max="14340" width="11.42578125" style="54"/>
    <col min="14341" max="14341" width="13.42578125" style="54" customWidth="1"/>
    <col min="14342" max="14342" width="13.28515625" style="54" customWidth="1"/>
    <col min="14343" max="14343" width="13.7109375" style="54" customWidth="1"/>
    <col min="14344" max="14344" width="15.5703125" style="54" customWidth="1"/>
    <col min="14345" max="14592" width="11.42578125" style="54"/>
    <col min="14593" max="14593" width="12.85546875" style="54" customWidth="1"/>
    <col min="14594" max="14594" width="14.28515625" style="54" customWidth="1"/>
    <col min="14595" max="14595" width="12" style="54" customWidth="1"/>
    <col min="14596" max="14596" width="11.42578125" style="54"/>
    <col min="14597" max="14597" width="13.42578125" style="54" customWidth="1"/>
    <col min="14598" max="14598" width="13.28515625" style="54" customWidth="1"/>
    <col min="14599" max="14599" width="13.7109375" style="54" customWidth="1"/>
    <col min="14600" max="14600" width="15.5703125" style="54" customWidth="1"/>
    <col min="14601" max="14848" width="11.42578125" style="54"/>
    <col min="14849" max="14849" width="12.85546875" style="54" customWidth="1"/>
    <col min="14850" max="14850" width="14.28515625" style="54" customWidth="1"/>
    <col min="14851" max="14851" width="12" style="54" customWidth="1"/>
    <col min="14852" max="14852" width="11.42578125" style="54"/>
    <col min="14853" max="14853" width="13.42578125" style="54" customWidth="1"/>
    <col min="14854" max="14854" width="13.28515625" style="54" customWidth="1"/>
    <col min="14855" max="14855" width="13.7109375" style="54" customWidth="1"/>
    <col min="14856" max="14856" width="15.5703125" style="54" customWidth="1"/>
    <col min="14857" max="15104" width="11.42578125" style="54"/>
    <col min="15105" max="15105" width="12.85546875" style="54" customWidth="1"/>
    <col min="15106" max="15106" width="14.28515625" style="54" customWidth="1"/>
    <col min="15107" max="15107" width="12" style="54" customWidth="1"/>
    <col min="15108" max="15108" width="11.42578125" style="54"/>
    <col min="15109" max="15109" width="13.42578125" style="54" customWidth="1"/>
    <col min="15110" max="15110" width="13.28515625" style="54" customWidth="1"/>
    <col min="15111" max="15111" width="13.7109375" style="54" customWidth="1"/>
    <col min="15112" max="15112" width="15.5703125" style="54" customWidth="1"/>
    <col min="15113" max="15360" width="11.42578125" style="54"/>
    <col min="15361" max="15361" width="12.85546875" style="54" customWidth="1"/>
    <col min="15362" max="15362" width="14.28515625" style="54" customWidth="1"/>
    <col min="15363" max="15363" width="12" style="54" customWidth="1"/>
    <col min="15364" max="15364" width="11.42578125" style="54"/>
    <col min="15365" max="15365" width="13.42578125" style="54" customWidth="1"/>
    <col min="15366" max="15366" width="13.28515625" style="54" customWidth="1"/>
    <col min="15367" max="15367" width="13.7109375" style="54" customWidth="1"/>
    <col min="15368" max="15368" width="15.5703125" style="54" customWidth="1"/>
    <col min="15369" max="15616" width="11.42578125" style="54"/>
    <col min="15617" max="15617" width="12.85546875" style="54" customWidth="1"/>
    <col min="15618" max="15618" width="14.28515625" style="54" customWidth="1"/>
    <col min="15619" max="15619" width="12" style="54" customWidth="1"/>
    <col min="15620" max="15620" width="11.42578125" style="54"/>
    <col min="15621" max="15621" width="13.42578125" style="54" customWidth="1"/>
    <col min="15622" max="15622" width="13.28515625" style="54" customWidth="1"/>
    <col min="15623" max="15623" width="13.7109375" style="54" customWidth="1"/>
    <col min="15624" max="15624" width="15.5703125" style="54" customWidth="1"/>
    <col min="15625" max="15872" width="11.42578125" style="54"/>
    <col min="15873" max="15873" width="12.85546875" style="54" customWidth="1"/>
    <col min="15874" max="15874" width="14.28515625" style="54" customWidth="1"/>
    <col min="15875" max="15875" width="12" style="54" customWidth="1"/>
    <col min="15876" max="15876" width="11.42578125" style="54"/>
    <col min="15877" max="15877" width="13.42578125" style="54" customWidth="1"/>
    <col min="15878" max="15878" width="13.28515625" style="54" customWidth="1"/>
    <col min="15879" max="15879" width="13.7109375" style="54" customWidth="1"/>
    <col min="15880" max="15880" width="15.5703125" style="54" customWidth="1"/>
    <col min="15881" max="16128" width="11.42578125" style="54"/>
    <col min="16129" max="16129" width="12.85546875" style="54" customWidth="1"/>
    <col min="16130" max="16130" width="14.28515625" style="54" customWidth="1"/>
    <col min="16131" max="16131" width="12" style="54" customWidth="1"/>
    <col min="16132" max="16132" width="11.42578125" style="54"/>
    <col min="16133" max="16133" width="13.42578125" style="54" customWidth="1"/>
    <col min="16134" max="16134" width="13.28515625" style="54" customWidth="1"/>
    <col min="16135" max="16135" width="13.7109375" style="54" customWidth="1"/>
    <col min="16136" max="16136" width="15.5703125" style="54" customWidth="1"/>
    <col min="16137" max="16384" width="11.42578125" style="54"/>
  </cols>
  <sheetData>
    <row r="1" spans="1:8" ht="30.75" customHeight="1"/>
    <row r="2" spans="1:8" ht="36.75" customHeight="1"/>
    <row r="3" spans="1:8" ht="38.25" customHeight="1" thickBot="1"/>
    <row r="4" spans="1:8" ht="20.25" customHeight="1">
      <c r="A4" s="69" t="s">
        <v>178</v>
      </c>
      <c r="B4" s="70"/>
      <c r="C4" s="70"/>
      <c r="D4" s="70"/>
      <c r="E4" s="70"/>
      <c r="F4" s="70"/>
      <c r="G4" s="70"/>
      <c r="H4" s="71"/>
    </row>
    <row r="5" spans="1:8" ht="6.75" customHeight="1">
      <c r="A5" s="55"/>
      <c r="B5" s="56"/>
      <c r="C5" s="56"/>
      <c r="D5" s="56"/>
      <c r="E5" s="56"/>
      <c r="F5" s="56"/>
      <c r="G5" s="56"/>
      <c r="H5" s="57"/>
    </row>
    <row r="6" spans="1:8" ht="15" customHeight="1">
      <c r="A6" s="72" t="s">
        <v>179</v>
      </c>
      <c r="B6" s="73"/>
      <c r="C6" s="73"/>
      <c r="D6" s="73"/>
      <c r="E6" s="73"/>
      <c r="F6" s="73"/>
      <c r="G6" s="73"/>
      <c r="H6" s="74"/>
    </row>
    <row r="7" spans="1:8" ht="15.75" thickBot="1">
      <c r="A7" s="75"/>
      <c r="B7" s="76"/>
      <c r="C7" s="76"/>
      <c r="D7" s="76"/>
      <c r="E7" s="76"/>
      <c r="F7" s="76"/>
      <c r="G7" s="76"/>
      <c r="H7" s="77"/>
    </row>
    <row r="8" spans="1:8">
      <c r="A8" s="38"/>
      <c r="B8" s="39"/>
      <c r="C8" s="39"/>
      <c r="D8" s="39"/>
      <c r="E8" s="39"/>
      <c r="F8" s="39"/>
      <c r="G8" s="39"/>
      <c r="H8" s="40"/>
    </row>
    <row r="9" spans="1:8" ht="42" customHeight="1">
      <c r="A9" s="72" t="s">
        <v>180</v>
      </c>
      <c r="B9" s="73"/>
      <c r="C9" s="73"/>
      <c r="D9" s="73"/>
      <c r="E9" s="73"/>
      <c r="F9" s="73"/>
      <c r="G9" s="73"/>
      <c r="H9" s="74"/>
    </row>
    <row r="10" spans="1:8">
      <c r="A10" s="41"/>
      <c r="B10" s="42"/>
      <c r="C10" s="42"/>
      <c r="D10" s="42"/>
      <c r="E10" s="42"/>
      <c r="F10" s="42"/>
      <c r="G10" s="42"/>
      <c r="H10" s="43"/>
    </row>
    <row r="11" spans="1:8" ht="23.25" customHeight="1">
      <c r="A11" s="78" t="s">
        <v>181</v>
      </c>
      <c r="B11" s="79"/>
      <c r="C11" s="79"/>
      <c r="D11" s="79"/>
      <c r="E11" s="79"/>
      <c r="F11" s="79"/>
      <c r="G11" s="79"/>
      <c r="H11" s="80"/>
    </row>
    <row r="12" spans="1:8" ht="15" customHeight="1">
      <c r="A12" s="68" t="s">
        <v>182</v>
      </c>
      <c r="B12" s="66"/>
      <c r="C12" s="66"/>
      <c r="D12" s="66"/>
      <c r="E12" s="66"/>
      <c r="F12" s="66"/>
      <c r="G12" s="66"/>
      <c r="H12" s="67"/>
    </row>
    <row r="13" spans="1:8" ht="23.25" customHeight="1">
      <c r="A13" s="68"/>
      <c r="B13" s="66"/>
      <c r="C13" s="66"/>
      <c r="D13" s="66"/>
      <c r="E13" s="66"/>
      <c r="F13" s="66"/>
      <c r="G13" s="66"/>
      <c r="H13" s="67"/>
    </row>
    <row r="14" spans="1:8" ht="57" customHeight="1">
      <c r="A14" s="68" t="s">
        <v>183</v>
      </c>
      <c r="B14" s="66"/>
      <c r="C14" s="66"/>
      <c r="D14" s="66"/>
      <c r="E14" s="66"/>
      <c r="F14" s="66"/>
      <c r="G14" s="66"/>
      <c r="H14" s="67"/>
    </row>
    <row r="15" spans="1:8" ht="33.75" customHeight="1">
      <c r="A15" s="68"/>
      <c r="B15" s="66"/>
      <c r="C15" s="66"/>
      <c r="D15" s="66"/>
      <c r="E15" s="66"/>
      <c r="F15" s="66"/>
      <c r="G15" s="66"/>
      <c r="H15" s="67"/>
    </row>
    <row r="16" spans="1:8" ht="44.25" customHeight="1">
      <c r="A16" s="68"/>
      <c r="B16" s="66"/>
      <c r="C16" s="66"/>
      <c r="D16" s="66"/>
      <c r="E16" s="66"/>
      <c r="F16" s="66"/>
      <c r="G16" s="66"/>
      <c r="H16" s="67"/>
    </row>
    <row r="17" spans="1:8" ht="39.75" customHeight="1">
      <c r="A17" s="68"/>
      <c r="B17" s="66"/>
      <c r="C17" s="66"/>
      <c r="D17" s="66"/>
      <c r="E17" s="66"/>
      <c r="F17" s="66"/>
      <c r="G17" s="66"/>
      <c r="H17" s="67"/>
    </row>
    <row r="18" spans="1:8">
      <c r="A18" s="44" t="s">
        <v>173</v>
      </c>
      <c r="B18" s="45"/>
      <c r="C18" s="45"/>
      <c r="D18" s="45"/>
      <c r="E18" s="45"/>
      <c r="F18" s="45"/>
      <c r="G18" s="45"/>
      <c r="H18" s="46"/>
    </row>
    <row r="19" spans="1:8">
      <c r="A19" s="47"/>
      <c r="B19" s="45"/>
      <c r="C19" s="45"/>
      <c r="D19" s="45"/>
      <c r="E19" s="45"/>
      <c r="F19" s="45"/>
      <c r="G19" s="45"/>
      <c r="H19" s="46"/>
    </row>
    <row r="20" spans="1:8" ht="15" customHeight="1">
      <c r="A20" s="60" t="s">
        <v>184</v>
      </c>
      <c r="B20" s="61"/>
      <c r="C20" s="61"/>
      <c r="D20" s="61"/>
      <c r="E20" s="61"/>
      <c r="F20" s="61"/>
      <c r="G20" s="61"/>
      <c r="H20" s="62"/>
    </row>
    <row r="21" spans="1:8" ht="13.5" customHeight="1">
      <c r="A21" s="60"/>
      <c r="B21" s="61"/>
      <c r="C21" s="61"/>
      <c r="D21" s="61"/>
      <c r="E21" s="61"/>
      <c r="F21" s="61"/>
      <c r="G21" s="61"/>
      <c r="H21" s="62"/>
    </row>
    <row r="22" spans="1:8" ht="8.25" hidden="1" customHeight="1">
      <c r="A22" s="47"/>
      <c r="B22" s="45"/>
      <c r="C22" s="45"/>
      <c r="D22" s="45"/>
      <c r="E22" s="45"/>
      <c r="F22" s="45"/>
      <c r="G22" s="45"/>
      <c r="H22" s="46"/>
    </row>
    <row r="23" spans="1:8" ht="15" customHeight="1">
      <c r="A23" s="63" t="s">
        <v>185</v>
      </c>
      <c r="B23" s="64"/>
      <c r="C23" s="64"/>
      <c r="D23" s="64"/>
      <c r="E23" s="64"/>
      <c r="F23" s="64"/>
      <c r="G23" s="64"/>
      <c r="H23" s="65"/>
    </row>
    <row r="24" spans="1:8" ht="11.25" customHeight="1">
      <c r="A24" s="48"/>
      <c r="B24" s="49"/>
      <c r="C24" s="49"/>
      <c r="D24" s="49"/>
      <c r="E24" s="49"/>
      <c r="F24" s="49"/>
      <c r="G24" s="49"/>
      <c r="H24" s="50"/>
    </row>
    <row r="25" spans="1:8">
      <c r="A25" s="44" t="s">
        <v>174</v>
      </c>
      <c r="B25" s="45"/>
      <c r="C25" s="45"/>
      <c r="D25" s="45"/>
      <c r="E25" s="45"/>
      <c r="F25" s="45"/>
      <c r="G25" s="45"/>
      <c r="H25" s="46"/>
    </row>
    <row r="26" spans="1:8" ht="47.25" customHeight="1">
      <c r="A26" s="63" t="s">
        <v>186</v>
      </c>
      <c r="B26" s="64"/>
      <c r="C26" s="64"/>
      <c r="D26" s="64"/>
      <c r="E26" s="66" t="s">
        <v>175</v>
      </c>
      <c r="F26" s="66"/>
      <c r="G26" s="66"/>
      <c r="H26" s="67"/>
    </row>
    <row r="27" spans="1:8">
      <c r="A27" s="44" t="s">
        <v>187</v>
      </c>
      <c r="B27" s="45"/>
      <c r="C27" s="45"/>
      <c r="D27" s="45"/>
      <c r="E27" s="45"/>
      <c r="F27" s="45"/>
      <c r="G27" s="45"/>
      <c r="H27" s="46"/>
    </row>
    <row r="28" spans="1:8">
      <c r="A28" s="47" t="s">
        <v>188</v>
      </c>
      <c r="B28" s="45"/>
      <c r="C28" s="45"/>
      <c r="D28" s="45"/>
      <c r="E28" s="45"/>
      <c r="F28" s="45"/>
      <c r="G28" s="45"/>
      <c r="H28" s="46"/>
    </row>
    <row r="29" spans="1:8">
      <c r="A29" s="47" t="s">
        <v>189</v>
      </c>
      <c r="B29" s="45"/>
      <c r="C29" s="45"/>
      <c r="D29" s="45"/>
      <c r="F29" s="45"/>
      <c r="G29" s="45"/>
      <c r="H29" s="46"/>
    </row>
    <row r="30" spans="1:8" ht="15.75" thickBot="1">
      <c r="A30" s="51"/>
      <c r="B30" s="52"/>
      <c r="C30" s="52"/>
      <c r="D30" s="52"/>
      <c r="E30" s="52"/>
      <c r="F30" s="52"/>
      <c r="G30" s="52"/>
      <c r="H30" s="53"/>
    </row>
  </sheetData>
  <mergeCells count="10">
    <mergeCell ref="A4:H4"/>
    <mergeCell ref="A6:H7"/>
    <mergeCell ref="A9:H9"/>
    <mergeCell ref="A11:H11"/>
    <mergeCell ref="A12:H13"/>
    <mergeCell ref="A20:H21"/>
    <mergeCell ref="A23:H23"/>
    <mergeCell ref="A26:D26"/>
    <mergeCell ref="E26:H26"/>
    <mergeCell ref="A14:H17"/>
  </mergeCells>
  <pageMargins left="0.7" right="0.7" top="0.75" bottom="0.75" header="0.3" footer="0.3"/>
  <pageSetup paperSize="9" scale="91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95"/>
  <sheetViews>
    <sheetView showGridLines="0" tabSelected="1" zoomScale="70" zoomScaleNormal="70" workbookViewId="0">
      <selection activeCell="A4" sqref="A4"/>
    </sheetView>
  </sheetViews>
  <sheetFormatPr baseColWidth="10" defaultRowHeight="12.75"/>
  <cols>
    <col min="1" max="1" width="6.140625" style="5" customWidth="1"/>
    <col min="2" max="2" width="17.28515625" style="5" customWidth="1"/>
    <col min="3" max="3" width="29.140625" style="5" customWidth="1"/>
    <col min="4" max="4" width="16.85546875" style="5" customWidth="1"/>
    <col min="5" max="5" width="14.42578125" style="5" customWidth="1"/>
    <col min="6" max="6" width="29.42578125" style="5" customWidth="1"/>
    <col min="7" max="7" width="13.42578125" style="5" customWidth="1"/>
    <col min="8" max="8" width="21.140625" style="5" customWidth="1"/>
    <col min="9" max="9" width="15.7109375" style="5" customWidth="1"/>
    <col min="10" max="10" width="16.85546875" style="5" customWidth="1"/>
    <col min="11" max="11" width="13.7109375" style="6" customWidth="1"/>
    <col min="12" max="12" width="14.85546875" style="5" customWidth="1"/>
    <col min="13" max="13" width="19.140625" style="5" customWidth="1"/>
    <col min="14" max="14" width="13.7109375" style="5" customWidth="1"/>
    <col min="15" max="15" width="15.140625" style="5" customWidth="1"/>
    <col min="16" max="16" width="12.7109375" style="5" customWidth="1"/>
    <col min="17" max="17" width="11.140625" style="14" customWidth="1"/>
    <col min="18" max="18" width="13.5703125" style="14" customWidth="1"/>
    <col min="19" max="19" width="15.140625" style="5" customWidth="1"/>
    <col min="20" max="20" width="11.85546875" style="5" customWidth="1"/>
    <col min="21" max="21" width="19.140625" style="7" customWidth="1"/>
    <col min="22" max="22" width="25.7109375" style="5" customWidth="1"/>
    <col min="23" max="23" width="15" style="5" hidden="1" customWidth="1"/>
    <col min="24" max="24" width="14.85546875" style="5" hidden="1" customWidth="1"/>
    <col min="25" max="25" width="16.28515625" style="5" hidden="1" customWidth="1"/>
    <col min="26" max="26" width="14.85546875" style="5" hidden="1" customWidth="1"/>
    <col min="27" max="27" width="17" style="32" customWidth="1"/>
    <col min="28" max="28" width="15.7109375" style="32" customWidth="1"/>
    <col min="29" max="29" width="17.85546875" style="32" customWidth="1"/>
    <col min="30" max="30" width="15.140625" style="32" customWidth="1"/>
    <col min="31" max="16384" width="11.42578125" style="32"/>
  </cols>
  <sheetData>
    <row r="1" spans="1:30" s="30" customFormat="1" ht="84" customHeight="1">
      <c r="A1" s="1"/>
      <c r="B1" s="2"/>
      <c r="C1" s="1"/>
      <c r="D1" s="1"/>
      <c r="E1" s="1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0" s="31" customFormat="1" ht="24" customHeight="1">
      <c r="A2" s="82" t="s">
        <v>19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4"/>
      <c r="Z2" s="4"/>
    </row>
    <row r="3" spans="1:30" s="31" customFormat="1" ht="24" customHeight="1">
      <c r="A3" s="82" t="s">
        <v>198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4"/>
      <c r="Z3" s="4"/>
    </row>
    <row r="4" spans="1:30" ht="24.95" customHeight="1">
      <c r="B4" s="81"/>
      <c r="C4" s="81"/>
      <c r="D4" s="1"/>
      <c r="E4" s="1"/>
      <c r="F4" s="1"/>
      <c r="G4" s="1"/>
      <c r="H4" s="1"/>
      <c r="I4" s="1"/>
      <c r="J4" s="1"/>
      <c r="K4" s="3"/>
      <c r="L4" s="1"/>
      <c r="M4" s="1"/>
      <c r="N4" s="1"/>
      <c r="O4" s="1"/>
      <c r="P4" s="1"/>
      <c r="Q4" s="1"/>
      <c r="R4" s="1"/>
      <c r="S4" s="1"/>
      <c r="T4" s="1"/>
      <c r="U4" s="1"/>
      <c r="V4" s="1" t="s">
        <v>190</v>
      </c>
      <c r="W4" s="58">
        <v>0.15704197123788921</v>
      </c>
      <c r="AA4" s="59">
        <v>0.2237383110832647</v>
      </c>
    </row>
    <row r="5" spans="1:30" s="33" customFormat="1" ht="96.75" customHeight="1">
      <c r="A5" s="28" t="s">
        <v>20</v>
      </c>
      <c r="B5" s="28" t="s">
        <v>21</v>
      </c>
      <c r="C5" s="28" t="s">
        <v>0</v>
      </c>
      <c r="D5" s="28" t="s">
        <v>1</v>
      </c>
      <c r="E5" s="28" t="s">
        <v>176</v>
      </c>
      <c r="F5" s="28" t="s">
        <v>67</v>
      </c>
      <c r="G5" s="28" t="s">
        <v>2</v>
      </c>
      <c r="H5" s="28" t="s">
        <v>83</v>
      </c>
      <c r="I5" s="28" t="s">
        <v>81</v>
      </c>
      <c r="J5" s="28" t="s">
        <v>18</v>
      </c>
      <c r="K5" s="28" t="s">
        <v>3</v>
      </c>
      <c r="L5" s="28" t="s">
        <v>82</v>
      </c>
      <c r="M5" s="28" t="s">
        <v>4</v>
      </c>
      <c r="N5" s="28" t="s">
        <v>84</v>
      </c>
      <c r="O5" s="28" t="s">
        <v>85</v>
      </c>
      <c r="P5" s="28" t="s">
        <v>86</v>
      </c>
      <c r="Q5" s="28" t="s">
        <v>5</v>
      </c>
      <c r="R5" s="28" t="s">
        <v>6</v>
      </c>
      <c r="S5" s="28" t="s">
        <v>7</v>
      </c>
      <c r="T5" s="28" t="s">
        <v>87</v>
      </c>
      <c r="U5" s="28" t="s">
        <v>168</v>
      </c>
      <c r="V5" s="28" t="s">
        <v>88</v>
      </c>
      <c r="W5" s="29" t="s">
        <v>169</v>
      </c>
      <c r="X5" s="29" t="s">
        <v>170</v>
      </c>
      <c r="Y5" s="29" t="s">
        <v>171</v>
      </c>
      <c r="Z5" s="29" t="s">
        <v>172</v>
      </c>
      <c r="AA5" s="29" t="s">
        <v>191</v>
      </c>
      <c r="AB5" s="29" t="s">
        <v>192</v>
      </c>
      <c r="AC5" s="29" t="s">
        <v>193</v>
      </c>
      <c r="AD5" s="29" t="s">
        <v>194</v>
      </c>
    </row>
    <row r="6" spans="1:30" s="34" customFormat="1" ht="69.95" customHeight="1">
      <c r="A6" s="35">
        <v>1</v>
      </c>
      <c r="B6" s="24" t="s">
        <v>22</v>
      </c>
      <c r="C6" s="24" t="s">
        <v>23</v>
      </c>
      <c r="D6" s="24" t="s">
        <v>24</v>
      </c>
      <c r="E6" s="37" t="s">
        <v>177</v>
      </c>
      <c r="F6" s="9" t="s">
        <v>16</v>
      </c>
      <c r="G6" s="11" t="s">
        <v>73</v>
      </c>
      <c r="H6" s="15" t="s">
        <v>89</v>
      </c>
      <c r="I6" s="15">
        <v>65939</v>
      </c>
      <c r="J6" s="15" t="s">
        <v>17</v>
      </c>
      <c r="K6" s="16">
        <v>44718</v>
      </c>
      <c r="L6" s="25" t="s">
        <v>12</v>
      </c>
      <c r="M6" s="17">
        <v>358000</v>
      </c>
      <c r="N6" s="18">
        <v>1</v>
      </c>
      <c r="O6" s="19">
        <v>1</v>
      </c>
      <c r="P6" s="26">
        <f t="shared" ref="P6:P40" si="0">+M6*O6</f>
        <v>358000</v>
      </c>
      <c r="Q6" s="20"/>
      <c r="R6" s="21">
        <v>0.22</v>
      </c>
      <c r="S6" s="27">
        <f t="shared" ref="S6:S40" si="1">+M6*(1+Q6)*(1+R6)</f>
        <v>436760</v>
      </c>
      <c r="T6" s="23">
        <f t="shared" ref="T6:T40" si="2">+P6*(1+Q6)*(1+R6)</f>
        <v>436760</v>
      </c>
      <c r="U6" s="23">
        <v>5241120</v>
      </c>
      <c r="V6" s="27" t="s">
        <v>90</v>
      </c>
      <c r="W6" s="26">
        <f>+M6*(1+$W$4)</f>
        <v>414221.02570316434</v>
      </c>
      <c r="X6" s="26">
        <f>+W6*O6</f>
        <v>414221.02570316434</v>
      </c>
      <c r="Y6" s="26">
        <f>+W6*(1+Q6)*(1+R6)</f>
        <v>505349.65135786048</v>
      </c>
      <c r="Z6" s="26">
        <f>+X6*(1+Q6)*(1+R6)</f>
        <v>505349.65135786048</v>
      </c>
      <c r="AA6" s="26">
        <f>+M6*(1+$AA$4)</f>
        <v>438098.31536780874</v>
      </c>
      <c r="AB6" s="26">
        <f>+AA6*O6</f>
        <v>438098.31536780874</v>
      </c>
      <c r="AC6" s="26">
        <f>+AA6*(1+Q6)*(1+R6)</f>
        <v>534479.94474872667</v>
      </c>
      <c r="AD6" s="26">
        <f>+AB6*(1+Q6)*(1+R6)</f>
        <v>534479.94474872667</v>
      </c>
    </row>
    <row r="7" spans="1:30" s="34" customFormat="1" ht="69.95" customHeight="1">
      <c r="A7" s="35">
        <v>2</v>
      </c>
      <c r="B7" s="24" t="s">
        <v>22</v>
      </c>
      <c r="C7" s="24" t="s">
        <v>25</v>
      </c>
      <c r="D7" s="24" t="s">
        <v>24</v>
      </c>
      <c r="E7" s="37" t="s">
        <v>177</v>
      </c>
      <c r="F7" s="9" t="s">
        <v>68</v>
      </c>
      <c r="G7" s="11" t="s">
        <v>73</v>
      </c>
      <c r="H7" s="15" t="s">
        <v>94</v>
      </c>
      <c r="I7" s="15" t="s">
        <v>91</v>
      </c>
      <c r="J7" s="15" t="s">
        <v>17</v>
      </c>
      <c r="K7" s="16" t="s">
        <v>92</v>
      </c>
      <c r="L7" s="25" t="s">
        <v>93</v>
      </c>
      <c r="M7" s="17">
        <v>110000</v>
      </c>
      <c r="N7" s="18">
        <v>1</v>
      </c>
      <c r="O7" s="19">
        <v>1</v>
      </c>
      <c r="P7" s="26">
        <f t="shared" si="0"/>
        <v>110000</v>
      </c>
      <c r="Q7" s="20"/>
      <c r="R7" s="21">
        <v>0.22</v>
      </c>
      <c r="S7" s="27">
        <f t="shared" si="1"/>
        <v>134200</v>
      </c>
      <c r="T7" s="23">
        <f t="shared" si="2"/>
        <v>134200</v>
      </c>
      <c r="U7" s="23">
        <v>2013000</v>
      </c>
      <c r="V7" s="27" t="s">
        <v>95</v>
      </c>
      <c r="W7" s="26">
        <f t="shared" ref="W7:W40" si="3">+M7*(1+$W$4)</f>
        <v>127274.61683616781</v>
      </c>
      <c r="X7" s="26">
        <f t="shared" ref="X7:X40" si="4">+W7*O7</f>
        <v>127274.61683616781</v>
      </c>
      <c r="Y7" s="26">
        <f t="shared" ref="Y7:Y40" si="5">+W7*(1+Q7)*(1+R7)</f>
        <v>155275.03254012472</v>
      </c>
      <c r="Z7" s="26">
        <f t="shared" ref="Z7:Z40" si="6">+X7*(1+Q7)*(1+R7)</f>
        <v>155275.03254012472</v>
      </c>
      <c r="AA7" s="26">
        <f t="shared" ref="AA7:AA40" si="7">+M7*(1+$AA$4)</f>
        <v>134611.21421915913</v>
      </c>
      <c r="AB7" s="26">
        <f t="shared" ref="AB7:AB40" si="8">+AA7*O7</f>
        <v>134611.21421915913</v>
      </c>
      <c r="AC7" s="26">
        <f t="shared" ref="AC7:AC40" si="9">+AA7*(1+Q7)*(1+R7)</f>
        <v>164225.68134737413</v>
      </c>
      <c r="AD7" s="26">
        <f t="shared" ref="AD7:AD40" si="10">+AB7*(1+Q7)*(1+R7)</f>
        <v>164225.68134737413</v>
      </c>
    </row>
    <row r="8" spans="1:30" s="34" customFormat="1" ht="69.95" customHeight="1">
      <c r="A8" s="35">
        <v>2</v>
      </c>
      <c r="B8" s="24" t="s">
        <v>22</v>
      </c>
      <c r="C8" s="24" t="s">
        <v>25</v>
      </c>
      <c r="D8" s="24" t="s">
        <v>24</v>
      </c>
      <c r="E8" s="37" t="s">
        <v>177</v>
      </c>
      <c r="F8" s="9" t="s">
        <v>69</v>
      </c>
      <c r="G8" s="11" t="s">
        <v>73</v>
      </c>
      <c r="H8" s="15" t="s">
        <v>96</v>
      </c>
      <c r="I8" s="15" t="s">
        <v>91</v>
      </c>
      <c r="J8" s="15" t="s">
        <v>17</v>
      </c>
      <c r="K8" s="16" t="s">
        <v>92</v>
      </c>
      <c r="L8" s="25" t="s">
        <v>93</v>
      </c>
      <c r="M8" s="17">
        <v>129000</v>
      </c>
      <c r="N8" s="18">
        <v>1</v>
      </c>
      <c r="O8" s="19">
        <v>1</v>
      </c>
      <c r="P8" s="26">
        <f t="shared" si="0"/>
        <v>129000</v>
      </c>
      <c r="Q8" s="20"/>
      <c r="R8" s="21">
        <v>0.22</v>
      </c>
      <c r="S8" s="27">
        <f t="shared" si="1"/>
        <v>157380</v>
      </c>
      <c r="T8" s="23">
        <f t="shared" si="2"/>
        <v>157380</v>
      </c>
      <c r="U8" s="23">
        <v>2360700</v>
      </c>
      <c r="V8" s="27" t="s">
        <v>97</v>
      </c>
      <c r="W8" s="26">
        <f t="shared" si="3"/>
        <v>149258.4142896877</v>
      </c>
      <c r="X8" s="26">
        <f t="shared" si="4"/>
        <v>149258.4142896877</v>
      </c>
      <c r="Y8" s="26">
        <f t="shared" si="5"/>
        <v>182095.265433419</v>
      </c>
      <c r="Z8" s="26">
        <f t="shared" si="6"/>
        <v>182095.265433419</v>
      </c>
      <c r="AA8" s="26">
        <f t="shared" si="7"/>
        <v>157862.24212974115</v>
      </c>
      <c r="AB8" s="26">
        <f t="shared" si="8"/>
        <v>157862.24212974115</v>
      </c>
      <c r="AC8" s="26">
        <f t="shared" si="9"/>
        <v>192591.9353982842</v>
      </c>
      <c r="AD8" s="26">
        <f t="shared" si="10"/>
        <v>192591.9353982842</v>
      </c>
    </row>
    <row r="9" spans="1:30" s="34" customFormat="1" ht="69.95" customHeight="1">
      <c r="A9" s="35">
        <v>3</v>
      </c>
      <c r="B9" s="24" t="s">
        <v>22</v>
      </c>
      <c r="C9" s="24" t="s">
        <v>26</v>
      </c>
      <c r="D9" s="24" t="s">
        <v>24</v>
      </c>
      <c r="E9" s="37" t="s">
        <v>177</v>
      </c>
      <c r="F9" s="9" t="s">
        <v>16</v>
      </c>
      <c r="G9" s="11" t="s">
        <v>73</v>
      </c>
      <c r="H9" s="15" t="s">
        <v>98</v>
      </c>
      <c r="I9" s="15" t="s">
        <v>91</v>
      </c>
      <c r="J9" s="15" t="s">
        <v>17</v>
      </c>
      <c r="K9" s="16" t="s">
        <v>92</v>
      </c>
      <c r="L9" s="25" t="s">
        <v>93</v>
      </c>
      <c r="M9" s="17">
        <v>69000</v>
      </c>
      <c r="N9" s="18">
        <v>1</v>
      </c>
      <c r="O9" s="19">
        <v>1</v>
      </c>
      <c r="P9" s="26">
        <f t="shared" si="0"/>
        <v>69000</v>
      </c>
      <c r="Q9" s="20"/>
      <c r="R9" s="21">
        <v>0.22</v>
      </c>
      <c r="S9" s="27">
        <f t="shared" si="1"/>
        <v>84180</v>
      </c>
      <c r="T9" s="23">
        <f t="shared" si="2"/>
        <v>84180</v>
      </c>
      <c r="U9" s="23">
        <v>1683600</v>
      </c>
      <c r="V9" s="27" t="s">
        <v>99</v>
      </c>
      <c r="W9" s="26">
        <f t="shared" si="3"/>
        <v>79835.896015414357</v>
      </c>
      <c r="X9" s="26">
        <f t="shared" si="4"/>
        <v>79835.896015414357</v>
      </c>
      <c r="Y9" s="26">
        <f t="shared" si="5"/>
        <v>97399.793138805515</v>
      </c>
      <c r="Z9" s="26">
        <f t="shared" si="6"/>
        <v>97399.793138805515</v>
      </c>
      <c r="AA9" s="26">
        <f t="shared" si="7"/>
        <v>84437.943464745258</v>
      </c>
      <c r="AB9" s="26">
        <f t="shared" si="8"/>
        <v>84437.943464745258</v>
      </c>
      <c r="AC9" s="26">
        <f t="shared" si="9"/>
        <v>103014.29102698922</v>
      </c>
      <c r="AD9" s="26">
        <f t="shared" si="10"/>
        <v>103014.29102698922</v>
      </c>
    </row>
    <row r="10" spans="1:30" s="34" customFormat="1" ht="69.95" customHeight="1">
      <c r="A10" s="35">
        <v>4</v>
      </c>
      <c r="B10" s="24" t="s">
        <v>22</v>
      </c>
      <c r="C10" s="24" t="s">
        <v>27</v>
      </c>
      <c r="D10" s="24" t="s">
        <v>24</v>
      </c>
      <c r="E10" s="37" t="s">
        <v>177</v>
      </c>
      <c r="F10" s="9" t="s">
        <v>13</v>
      </c>
      <c r="G10" s="11" t="s">
        <v>73</v>
      </c>
      <c r="H10" s="15" t="s">
        <v>101</v>
      </c>
      <c r="I10" s="15" t="s">
        <v>91</v>
      </c>
      <c r="J10" s="15" t="s">
        <v>17</v>
      </c>
      <c r="K10" s="16" t="s">
        <v>92</v>
      </c>
      <c r="L10" s="25" t="s">
        <v>100</v>
      </c>
      <c r="M10" s="17">
        <v>51908</v>
      </c>
      <c r="N10" s="18">
        <v>1</v>
      </c>
      <c r="O10" s="19">
        <v>1</v>
      </c>
      <c r="P10" s="26">
        <f t="shared" si="0"/>
        <v>51908</v>
      </c>
      <c r="Q10" s="20"/>
      <c r="R10" s="21">
        <v>0.22</v>
      </c>
      <c r="S10" s="27">
        <f t="shared" si="1"/>
        <v>63327.76</v>
      </c>
      <c r="T10" s="23">
        <f t="shared" si="2"/>
        <v>63327.76</v>
      </c>
      <c r="U10" s="23">
        <v>696605.36</v>
      </c>
      <c r="V10" s="27" t="s">
        <v>102</v>
      </c>
      <c r="W10" s="26">
        <f t="shared" si="3"/>
        <v>60059.734643016352</v>
      </c>
      <c r="X10" s="26">
        <f t="shared" si="4"/>
        <v>60059.734643016352</v>
      </c>
      <c r="Y10" s="26">
        <f t="shared" si="5"/>
        <v>73272.876264479943</v>
      </c>
      <c r="Z10" s="26">
        <f t="shared" si="6"/>
        <v>73272.876264479943</v>
      </c>
      <c r="AA10" s="26">
        <f t="shared" si="7"/>
        <v>63521.808251710107</v>
      </c>
      <c r="AB10" s="26">
        <f t="shared" si="8"/>
        <v>63521.808251710107</v>
      </c>
      <c r="AC10" s="26">
        <f t="shared" si="9"/>
        <v>77496.606067086323</v>
      </c>
      <c r="AD10" s="26">
        <f t="shared" si="10"/>
        <v>77496.606067086323</v>
      </c>
    </row>
    <row r="11" spans="1:30" s="34" customFormat="1" ht="69.95" customHeight="1">
      <c r="A11" s="35">
        <v>5</v>
      </c>
      <c r="B11" s="24" t="s">
        <v>22</v>
      </c>
      <c r="C11" s="24" t="s">
        <v>28</v>
      </c>
      <c r="D11" s="24" t="s">
        <v>24</v>
      </c>
      <c r="E11" s="37" t="s">
        <v>177</v>
      </c>
      <c r="F11" s="9" t="s">
        <v>16</v>
      </c>
      <c r="G11" s="11" t="s">
        <v>73</v>
      </c>
      <c r="H11" s="15" t="s">
        <v>103</v>
      </c>
      <c r="I11" s="15" t="s">
        <v>91</v>
      </c>
      <c r="J11" s="15" t="s">
        <v>17</v>
      </c>
      <c r="K11" s="16" t="s">
        <v>92</v>
      </c>
      <c r="L11" s="25" t="s">
        <v>100</v>
      </c>
      <c r="M11" s="17">
        <v>56109</v>
      </c>
      <c r="N11" s="18">
        <v>1</v>
      </c>
      <c r="O11" s="19">
        <v>1</v>
      </c>
      <c r="P11" s="26">
        <f t="shared" si="0"/>
        <v>56109</v>
      </c>
      <c r="Q11" s="20"/>
      <c r="R11" s="21">
        <v>0.22</v>
      </c>
      <c r="S11" s="27">
        <f t="shared" si="1"/>
        <v>68452.98</v>
      </c>
      <c r="T11" s="23">
        <f t="shared" si="2"/>
        <v>68452.98</v>
      </c>
      <c r="U11" s="23">
        <v>752982.77999999991</v>
      </c>
      <c r="V11" s="27" t="s">
        <v>104</v>
      </c>
      <c r="W11" s="26">
        <f t="shared" si="3"/>
        <v>64920.467964186726</v>
      </c>
      <c r="X11" s="26">
        <f t="shared" si="4"/>
        <v>64920.467964186726</v>
      </c>
      <c r="Y11" s="26">
        <f t="shared" si="5"/>
        <v>79202.970916307808</v>
      </c>
      <c r="Z11" s="26">
        <f t="shared" si="6"/>
        <v>79202.970916307808</v>
      </c>
      <c r="AA11" s="26">
        <f t="shared" si="7"/>
        <v>68662.732896570902</v>
      </c>
      <c r="AB11" s="26">
        <f t="shared" si="8"/>
        <v>68662.732896570902</v>
      </c>
      <c r="AC11" s="26">
        <f t="shared" si="9"/>
        <v>83768.534133816502</v>
      </c>
      <c r="AD11" s="26">
        <f t="shared" si="10"/>
        <v>83768.534133816502</v>
      </c>
    </row>
    <row r="12" spans="1:30" s="34" customFormat="1" ht="69.95" customHeight="1">
      <c r="A12" s="35">
        <v>8</v>
      </c>
      <c r="B12" s="24" t="s">
        <v>22</v>
      </c>
      <c r="C12" s="24" t="s">
        <v>29</v>
      </c>
      <c r="D12" s="24" t="s">
        <v>24</v>
      </c>
      <c r="E12" s="37" t="s">
        <v>177</v>
      </c>
      <c r="F12" s="9" t="s">
        <v>16</v>
      </c>
      <c r="G12" s="11" t="s">
        <v>73</v>
      </c>
      <c r="H12" s="15" t="s">
        <v>105</v>
      </c>
      <c r="I12" s="15" t="s">
        <v>91</v>
      </c>
      <c r="J12" s="15" t="s">
        <v>17</v>
      </c>
      <c r="K12" s="16" t="s">
        <v>92</v>
      </c>
      <c r="L12" s="25" t="s">
        <v>12</v>
      </c>
      <c r="M12" s="17">
        <v>269000</v>
      </c>
      <c r="N12" s="18">
        <v>1</v>
      </c>
      <c r="O12" s="19">
        <v>1</v>
      </c>
      <c r="P12" s="26">
        <f t="shared" si="0"/>
        <v>269000</v>
      </c>
      <c r="Q12" s="20"/>
      <c r="R12" s="21">
        <v>0.22</v>
      </c>
      <c r="S12" s="27">
        <f t="shared" si="1"/>
        <v>328180</v>
      </c>
      <c r="T12" s="23">
        <f t="shared" si="2"/>
        <v>328180</v>
      </c>
      <c r="U12" s="23">
        <v>1969080</v>
      </c>
      <c r="V12" s="27"/>
      <c r="W12" s="26">
        <f t="shared" si="3"/>
        <v>311244.2902629922</v>
      </c>
      <c r="X12" s="26">
        <f t="shared" si="4"/>
        <v>311244.2902629922</v>
      </c>
      <c r="Y12" s="26">
        <f t="shared" si="5"/>
        <v>379718.0341208505</v>
      </c>
      <c r="Z12" s="26">
        <f t="shared" si="6"/>
        <v>379718.0341208505</v>
      </c>
      <c r="AA12" s="26">
        <f t="shared" si="7"/>
        <v>329185.60568139818</v>
      </c>
      <c r="AB12" s="26">
        <f t="shared" si="8"/>
        <v>329185.60568139818</v>
      </c>
      <c r="AC12" s="26">
        <f t="shared" si="9"/>
        <v>401606.43893130578</v>
      </c>
      <c r="AD12" s="26">
        <f t="shared" si="10"/>
        <v>401606.43893130578</v>
      </c>
    </row>
    <row r="13" spans="1:30" s="34" customFormat="1" ht="69.95" customHeight="1">
      <c r="A13" s="35">
        <v>9</v>
      </c>
      <c r="B13" s="24" t="s">
        <v>22</v>
      </c>
      <c r="C13" s="24" t="s">
        <v>30</v>
      </c>
      <c r="D13" s="24" t="s">
        <v>24</v>
      </c>
      <c r="E13" s="37" t="s">
        <v>177</v>
      </c>
      <c r="F13" s="9" t="s">
        <v>9</v>
      </c>
      <c r="G13" s="11" t="s">
        <v>73</v>
      </c>
      <c r="H13" s="15" t="s">
        <v>106</v>
      </c>
      <c r="I13" s="15" t="s">
        <v>91</v>
      </c>
      <c r="J13" s="15" t="s">
        <v>17</v>
      </c>
      <c r="K13" s="16" t="s">
        <v>92</v>
      </c>
      <c r="L13" s="25" t="s">
        <v>93</v>
      </c>
      <c r="M13" s="17">
        <v>51108</v>
      </c>
      <c r="N13" s="18">
        <v>1</v>
      </c>
      <c r="O13" s="19">
        <v>1</v>
      </c>
      <c r="P13" s="26">
        <f t="shared" si="0"/>
        <v>51108</v>
      </c>
      <c r="Q13" s="20"/>
      <c r="R13" s="21">
        <v>0.22</v>
      </c>
      <c r="S13" s="27">
        <f t="shared" si="1"/>
        <v>62351.76</v>
      </c>
      <c r="T13" s="23">
        <f t="shared" si="2"/>
        <v>62351.76</v>
      </c>
      <c r="U13" s="23">
        <v>1184683.44</v>
      </c>
      <c r="V13" s="27" t="s">
        <v>107</v>
      </c>
      <c r="W13" s="26">
        <f t="shared" si="3"/>
        <v>59134.101066026044</v>
      </c>
      <c r="X13" s="26">
        <f t="shared" si="4"/>
        <v>59134.101066026044</v>
      </c>
      <c r="Y13" s="26">
        <f t="shared" si="5"/>
        <v>72143.603300551767</v>
      </c>
      <c r="Z13" s="26">
        <f t="shared" si="6"/>
        <v>72143.603300551767</v>
      </c>
      <c r="AA13" s="26">
        <f t="shared" si="7"/>
        <v>62542.81760284349</v>
      </c>
      <c r="AB13" s="26">
        <f t="shared" si="8"/>
        <v>62542.81760284349</v>
      </c>
      <c r="AC13" s="26">
        <f t="shared" si="9"/>
        <v>76302.237475469054</v>
      </c>
      <c r="AD13" s="26">
        <f t="shared" si="10"/>
        <v>76302.237475469054</v>
      </c>
    </row>
    <row r="14" spans="1:30" s="34" customFormat="1" ht="69.95" customHeight="1">
      <c r="A14" s="35">
        <v>10</v>
      </c>
      <c r="B14" s="24" t="s">
        <v>22</v>
      </c>
      <c r="C14" s="24" t="s">
        <v>31</v>
      </c>
      <c r="D14" s="24" t="s">
        <v>24</v>
      </c>
      <c r="E14" s="37" t="s">
        <v>177</v>
      </c>
      <c r="F14" s="9" t="s">
        <v>9</v>
      </c>
      <c r="G14" s="11" t="s">
        <v>73</v>
      </c>
      <c r="H14" s="15" t="s">
        <v>108</v>
      </c>
      <c r="I14" s="15" t="s">
        <v>91</v>
      </c>
      <c r="J14" s="15" t="s">
        <v>17</v>
      </c>
      <c r="K14" s="16" t="s">
        <v>92</v>
      </c>
      <c r="L14" s="25" t="s">
        <v>12</v>
      </c>
      <c r="M14" s="17">
        <v>26000</v>
      </c>
      <c r="N14" s="18">
        <v>1</v>
      </c>
      <c r="O14" s="19">
        <v>1</v>
      </c>
      <c r="P14" s="26">
        <f t="shared" si="0"/>
        <v>26000</v>
      </c>
      <c r="Q14" s="20"/>
      <c r="R14" s="21">
        <v>0.22</v>
      </c>
      <c r="S14" s="27">
        <f t="shared" si="1"/>
        <v>31720</v>
      </c>
      <c r="T14" s="23">
        <f t="shared" si="2"/>
        <v>31720</v>
      </c>
      <c r="U14" s="23">
        <v>793000</v>
      </c>
      <c r="V14" s="27" t="s">
        <v>109</v>
      </c>
      <c r="W14" s="26">
        <f t="shared" si="3"/>
        <v>30083.091252185121</v>
      </c>
      <c r="X14" s="26">
        <f t="shared" si="4"/>
        <v>30083.091252185121</v>
      </c>
      <c r="Y14" s="26">
        <f t="shared" si="5"/>
        <v>36701.371327665845</v>
      </c>
      <c r="Z14" s="26">
        <f t="shared" si="6"/>
        <v>36701.371327665845</v>
      </c>
      <c r="AA14" s="26">
        <f t="shared" si="7"/>
        <v>31817.196088164881</v>
      </c>
      <c r="AB14" s="26">
        <f t="shared" si="8"/>
        <v>31817.196088164881</v>
      </c>
      <c r="AC14" s="26">
        <f t="shared" si="9"/>
        <v>38816.979227561154</v>
      </c>
      <c r="AD14" s="26">
        <f t="shared" si="10"/>
        <v>38816.979227561154</v>
      </c>
    </row>
    <row r="15" spans="1:30" s="34" customFormat="1" ht="69.95" customHeight="1">
      <c r="A15" s="35">
        <v>11</v>
      </c>
      <c r="B15" s="24" t="s">
        <v>22</v>
      </c>
      <c r="C15" s="24" t="s">
        <v>32</v>
      </c>
      <c r="D15" s="24" t="s">
        <v>24</v>
      </c>
      <c r="E15" s="37" t="s">
        <v>177</v>
      </c>
      <c r="F15" s="9" t="s">
        <v>9</v>
      </c>
      <c r="G15" s="11" t="s">
        <v>73</v>
      </c>
      <c r="H15" s="15" t="s">
        <v>110</v>
      </c>
      <c r="I15" s="15" t="s">
        <v>91</v>
      </c>
      <c r="J15" s="15" t="s">
        <v>17</v>
      </c>
      <c r="K15" s="16" t="s">
        <v>92</v>
      </c>
      <c r="L15" s="25" t="s">
        <v>93</v>
      </c>
      <c r="M15" s="17">
        <v>129000</v>
      </c>
      <c r="N15" s="18">
        <v>1</v>
      </c>
      <c r="O15" s="19">
        <v>1</v>
      </c>
      <c r="P15" s="26">
        <f t="shared" si="0"/>
        <v>129000</v>
      </c>
      <c r="Q15" s="20"/>
      <c r="R15" s="21">
        <v>0.22</v>
      </c>
      <c r="S15" s="27">
        <f t="shared" si="1"/>
        <v>157380</v>
      </c>
      <c r="T15" s="23">
        <f t="shared" si="2"/>
        <v>157380</v>
      </c>
      <c r="U15" s="23">
        <v>4249260</v>
      </c>
      <c r="V15" s="27" t="s">
        <v>111</v>
      </c>
      <c r="W15" s="26">
        <f t="shared" si="3"/>
        <v>149258.4142896877</v>
      </c>
      <c r="X15" s="26">
        <f t="shared" si="4"/>
        <v>149258.4142896877</v>
      </c>
      <c r="Y15" s="26">
        <f t="shared" si="5"/>
        <v>182095.265433419</v>
      </c>
      <c r="Z15" s="26">
        <f t="shared" si="6"/>
        <v>182095.265433419</v>
      </c>
      <c r="AA15" s="26">
        <f t="shared" si="7"/>
        <v>157862.24212974115</v>
      </c>
      <c r="AB15" s="26">
        <f t="shared" si="8"/>
        <v>157862.24212974115</v>
      </c>
      <c r="AC15" s="26">
        <f t="shared" si="9"/>
        <v>192591.9353982842</v>
      </c>
      <c r="AD15" s="26">
        <f t="shared" si="10"/>
        <v>192591.9353982842</v>
      </c>
    </row>
    <row r="16" spans="1:30" s="34" customFormat="1" ht="69.95" customHeight="1">
      <c r="A16" s="36">
        <v>13</v>
      </c>
      <c r="B16" s="24" t="s">
        <v>33</v>
      </c>
      <c r="C16" s="24" t="s">
        <v>34</v>
      </c>
      <c r="D16" s="24" t="s">
        <v>35</v>
      </c>
      <c r="E16" s="37" t="s">
        <v>195</v>
      </c>
      <c r="F16" s="9" t="s">
        <v>196</v>
      </c>
      <c r="G16" s="12" t="s">
        <v>197</v>
      </c>
      <c r="H16" s="15" t="s">
        <v>114</v>
      </c>
      <c r="I16" s="15">
        <v>45710</v>
      </c>
      <c r="J16" s="15" t="s">
        <v>112</v>
      </c>
      <c r="K16" s="16">
        <v>45412</v>
      </c>
      <c r="L16" s="25" t="s">
        <v>113</v>
      </c>
      <c r="M16" s="17">
        <v>20200</v>
      </c>
      <c r="N16" s="18" t="s">
        <v>115</v>
      </c>
      <c r="O16" s="19">
        <v>1</v>
      </c>
      <c r="P16" s="26">
        <f t="shared" si="0"/>
        <v>20200</v>
      </c>
      <c r="Q16" s="20">
        <v>0.02</v>
      </c>
      <c r="R16" s="21">
        <v>0.1</v>
      </c>
      <c r="S16" s="27">
        <f t="shared" si="1"/>
        <v>22664.400000000001</v>
      </c>
      <c r="T16" s="23">
        <f t="shared" si="2"/>
        <v>22664.400000000001</v>
      </c>
      <c r="U16" s="23">
        <v>3444988.8000000003</v>
      </c>
      <c r="V16" s="27"/>
      <c r="W16" s="26">
        <f t="shared" si="3"/>
        <v>23372.247819005363</v>
      </c>
      <c r="X16" s="26">
        <f t="shared" si="4"/>
        <v>23372.247819005363</v>
      </c>
      <c r="Y16" s="26">
        <f t="shared" si="5"/>
        <v>26223.662052924017</v>
      </c>
      <c r="Z16" s="26">
        <f t="shared" si="6"/>
        <v>26223.662052924017</v>
      </c>
      <c r="AA16" s="26">
        <f t="shared" si="7"/>
        <v>24719.513883881948</v>
      </c>
      <c r="AB16" s="26">
        <f t="shared" si="8"/>
        <v>24719.513883881948</v>
      </c>
      <c r="AC16" s="26">
        <f t="shared" si="9"/>
        <v>27735.294577715547</v>
      </c>
      <c r="AD16" s="26">
        <f t="shared" si="10"/>
        <v>27735.294577715547</v>
      </c>
    </row>
    <row r="17" spans="1:30" s="34" customFormat="1" ht="69.95" customHeight="1">
      <c r="A17" s="35">
        <v>20</v>
      </c>
      <c r="B17" s="24" t="s">
        <v>36</v>
      </c>
      <c r="C17" s="24" t="s">
        <v>37</v>
      </c>
      <c r="D17" s="24" t="s">
        <v>38</v>
      </c>
      <c r="E17" s="37" t="s">
        <v>177</v>
      </c>
      <c r="F17" s="9" t="s">
        <v>9</v>
      </c>
      <c r="G17" s="12" t="s">
        <v>74</v>
      </c>
      <c r="H17" s="15" t="s">
        <v>116</v>
      </c>
      <c r="I17" s="15">
        <v>61674</v>
      </c>
      <c r="J17" s="15" t="s">
        <v>17</v>
      </c>
      <c r="K17" s="16">
        <v>44290</v>
      </c>
      <c r="L17" s="25" t="s">
        <v>14</v>
      </c>
      <c r="M17" s="17">
        <v>4930</v>
      </c>
      <c r="N17" s="18" t="s">
        <v>117</v>
      </c>
      <c r="O17" s="19">
        <v>1</v>
      </c>
      <c r="P17" s="26">
        <f t="shared" si="0"/>
        <v>4930</v>
      </c>
      <c r="Q17" s="20"/>
      <c r="R17" s="21">
        <v>0.1</v>
      </c>
      <c r="S17" s="27">
        <f t="shared" si="1"/>
        <v>5423</v>
      </c>
      <c r="T17" s="23">
        <f t="shared" si="2"/>
        <v>5423</v>
      </c>
      <c r="U17" s="23">
        <v>4078096</v>
      </c>
      <c r="V17" s="27" t="s">
        <v>118</v>
      </c>
      <c r="W17" s="26">
        <f t="shared" si="3"/>
        <v>5704.2169182027937</v>
      </c>
      <c r="X17" s="26">
        <f t="shared" si="4"/>
        <v>5704.2169182027937</v>
      </c>
      <c r="Y17" s="26">
        <f t="shared" si="5"/>
        <v>6274.6386100230739</v>
      </c>
      <c r="Z17" s="26">
        <f t="shared" si="6"/>
        <v>6274.6386100230739</v>
      </c>
      <c r="AA17" s="26">
        <f t="shared" si="7"/>
        <v>6033.0298736404948</v>
      </c>
      <c r="AB17" s="26">
        <f t="shared" si="8"/>
        <v>6033.0298736404948</v>
      </c>
      <c r="AC17" s="26">
        <f t="shared" si="9"/>
        <v>6636.3328610045446</v>
      </c>
      <c r="AD17" s="26">
        <f t="shared" si="10"/>
        <v>6636.3328610045446</v>
      </c>
    </row>
    <row r="18" spans="1:30" s="34" customFormat="1" ht="69.95" customHeight="1">
      <c r="A18" s="35">
        <v>28</v>
      </c>
      <c r="B18" s="24" t="s">
        <v>36</v>
      </c>
      <c r="C18" s="24" t="s">
        <v>39</v>
      </c>
      <c r="D18" s="24" t="s">
        <v>40</v>
      </c>
      <c r="E18" s="37" t="s">
        <v>177</v>
      </c>
      <c r="F18" s="9" t="s">
        <v>13</v>
      </c>
      <c r="G18" s="12" t="s">
        <v>75</v>
      </c>
      <c r="H18" s="15" t="s">
        <v>121</v>
      </c>
      <c r="I18" s="15" t="s">
        <v>119</v>
      </c>
      <c r="J18" s="15" t="s">
        <v>119</v>
      </c>
      <c r="K18" s="16" t="s">
        <v>119</v>
      </c>
      <c r="L18" s="25" t="s">
        <v>120</v>
      </c>
      <c r="M18" s="17">
        <v>55</v>
      </c>
      <c r="N18" s="18">
        <v>1</v>
      </c>
      <c r="O18" s="19">
        <v>1</v>
      </c>
      <c r="P18" s="26">
        <f t="shared" si="0"/>
        <v>55</v>
      </c>
      <c r="Q18" s="20"/>
      <c r="R18" s="21">
        <v>0.1</v>
      </c>
      <c r="S18" s="27">
        <f t="shared" si="1"/>
        <v>60.500000000000007</v>
      </c>
      <c r="T18" s="23">
        <f t="shared" si="2"/>
        <v>60.500000000000007</v>
      </c>
      <c r="U18" s="23">
        <v>3630000.0000000005</v>
      </c>
      <c r="V18" s="27" t="s">
        <v>122</v>
      </c>
      <c r="W18" s="26">
        <f t="shared" si="3"/>
        <v>63.637308418083904</v>
      </c>
      <c r="X18" s="26">
        <f t="shared" si="4"/>
        <v>63.637308418083904</v>
      </c>
      <c r="Y18" s="26">
        <f t="shared" si="5"/>
        <v>70.001039259892295</v>
      </c>
      <c r="Z18" s="26">
        <f t="shared" si="6"/>
        <v>70.001039259892295</v>
      </c>
      <c r="AA18" s="26">
        <f t="shared" si="7"/>
        <v>67.305607109579555</v>
      </c>
      <c r="AB18" s="26">
        <f t="shared" si="8"/>
        <v>67.305607109579555</v>
      </c>
      <c r="AC18" s="26">
        <f t="shared" si="9"/>
        <v>74.036167820537514</v>
      </c>
      <c r="AD18" s="26">
        <f t="shared" si="10"/>
        <v>74.036167820537514</v>
      </c>
    </row>
    <row r="19" spans="1:30" s="34" customFormat="1" ht="69.95" customHeight="1">
      <c r="A19" s="35">
        <v>29</v>
      </c>
      <c r="B19" s="24" t="s">
        <v>36</v>
      </c>
      <c r="C19" s="24" t="s">
        <v>41</v>
      </c>
      <c r="D19" s="24" t="s">
        <v>40</v>
      </c>
      <c r="E19" s="37" t="s">
        <v>177</v>
      </c>
      <c r="F19" s="9" t="s">
        <v>16</v>
      </c>
      <c r="G19" s="12" t="s">
        <v>75</v>
      </c>
      <c r="H19" s="15" t="s">
        <v>121</v>
      </c>
      <c r="I19" s="15" t="s">
        <v>119</v>
      </c>
      <c r="J19" s="15" t="s">
        <v>119</v>
      </c>
      <c r="K19" s="16" t="s">
        <v>119</v>
      </c>
      <c r="L19" s="25" t="s">
        <v>120</v>
      </c>
      <c r="M19" s="17">
        <v>55</v>
      </c>
      <c r="N19" s="18">
        <v>1</v>
      </c>
      <c r="O19" s="19">
        <v>1</v>
      </c>
      <c r="P19" s="26">
        <f t="shared" si="0"/>
        <v>55</v>
      </c>
      <c r="Q19" s="20"/>
      <c r="R19" s="21">
        <v>0.1</v>
      </c>
      <c r="S19" s="27">
        <f t="shared" si="1"/>
        <v>60.500000000000007</v>
      </c>
      <c r="T19" s="23">
        <f t="shared" si="2"/>
        <v>60.500000000000007</v>
      </c>
      <c r="U19" s="23">
        <v>4235000.0000000009</v>
      </c>
      <c r="V19" s="27" t="s">
        <v>122</v>
      </c>
      <c r="W19" s="26">
        <f t="shared" si="3"/>
        <v>63.637308418083904</v>
      </c>
      <c r="X19" s="26">
        <f t="shared" si="4"/>
        <v>63.637308418083904</v>
      </c>
      <c r="Y19" s="26">
        <f t="shared" si="5"/>
        <v>70.001039259892295</v>
      </c>
      <c r="Z19" s="26">
        <f t="shared" si="6"/>
        <v>70.001039259892295</v>
      </c>
      <c r="AA19" s="26">
        <f t="shared" si="7"/>
        <v>67.305607109579555</v>
      </c>
      <c r="AB19" s="26">
        <f t="shared" si="8"/>
        <v>67.305607109579555</v>
      </c>
      <c r="AC19" s="26">
        <f t="shared" si="9"/>
        <v>74.036167820537514</v>
      </c>
      <c r="AD19" s="26">
        <f t="shared" si="10"/>
        <v>74.036167820537514</v>
      </c>
    </row>
    <row r="20" spans="1:30" s="34" customFormat="1" ht="69.95" customHeight="1">
      <c r="A20" s="35">
        <v>30</v>
      </c>
      <c r="B20" s="24" t="s">
        <v>36</v>
      </c>
      <c r="C20" s="24" t="s">
        <v>42</v>
      </c>
      <c r="D20" s="24" t="s">
        <v>43</v>
      </c>
      <c r="E20" s="37" t="s">
        <v>177</v>
      </c>
      <c r="F20" s="9" t="s">
        <v>16</v>
      </c>
      <c r="G20" s="12" t="s">
        <v>76</v>
      </c>
      <c r="H20" s="15" t="s">
        <v>126</v>
      </c>
      <c r="I20" s="15">
        <v>67153</v>
      </c>
      <c r="J20" s="15" t="s">
        <v>123</v>
      </c>
      <c r="K20" s="16" t="s">
        <v>124</v>
      </c>
      <c r="L20" s="25" t="s">
        <v>125</v>
      </c>
      <c r="M20" s="17">
        <v>8019.6</v>
      </c>
      <c r="N20" s="18" t="s">
        <v>127</v>
      </c>
      <c r="O20" s="19">
        <v>6</v>
      </c>
      <c r="P20" s="26">
        <f t="shared" si="0"/>
        <v>48117.600000000006</v>
      </c>
      <c r="Q20" s="20"/>
      <c r="R20" s="21">
        <v>0.22</v>
      </c>
      <c r="S20" s="27">
        <f t="shared" si="1"/>
        <v>9783.9120000000003</v>
      </c>
      <c r="T20" s="23">
        <f t="shared" si="2"/>
        <v>58703.472000000009</v>
      </c>
      <c r="U20" s="23">
        <v>3913564.8000000003</v>
      </c>
      <c r="V20" s="27" t="s">
        <v>128</v>
      </c>
      <c r="W20" s="26">
        <f t="shared" si="3"/>
        <v>9279.0137925393774</v>
      </c>
      <c r="X20" s="26">
        <f t="shared" si="4"/>
        <v>55674.082755236261</v>
      </c>
      <c r="Y20" s="26">
        <f t="shared" si="5"/>
        <v>11320.396826898041</v>
      </c>
      <c r="Z20" s="26">
        <f t="shared" si="6"/>
        <v>67922.380961388233</v>
      </c>
      <c r="AA20" s="26">
        <f t="shared" si="7"/>
        <v>9813.8917595633502</v>
      </c>
      <c r="AB20" s="26">
        <f t="shared" si="8"/>
        <v>58883.350557380101</v>
      </c>
      <c r="AC20" s="26">
        <f t="shared" si="9"/>
        <v>11972.947946667287</v>
      </c>
      <c r="AD20" s="26">
        <f t="shared" si="10"/>
        <v>71837.687680003728</v>
      </c>
    </row>
    <row r="21" spans="1:30" s="34" customFormat="1" ht="69.95" customHeight="1">
      <c r="A21" s="35">
        <v>31</v>
      </c>
      <c r="B21" s="24" t="s">
        <v>36</v>
      </c>
      <c r="C21" s="24" t="s">
        <v>44</v>
      </c>
      <c r="D21" s="24" t="s">
        <v>43</v>
      </c>
      <c r="E21" s="37" t="s">
        <v>177</v>
      </c>
      <c r="F21" s="9" t="s">
        <v>16</v>
      </c>
      <c r="G21" s="12" t="s">
        <v>76</v>
      </c>
      <c r="H21" s="15" t="s">
        <v>126</v>
      </c>
      <c r="I21" s="15">
        <v>67153</v>
      </c>
      <c r="J21" s="15" t="s">
        <v>123</v>
      </c>
      <c r="K21" s="16" t="s">
        <v>124</v>
      </c>
      <c r="L21" s="25" t="s">
        <v>125</v>
      </c>
      <c r="M21" s="17">
        <v>8019.6</v>
      </c>
      <c r="N21" s="18" t="s">
        <v>127</v>
      </c>
      <c r="O21" s="19">
        <v>6</v>
      </c>
      <c r="P21" s="26">
        <f t="shared" si="0"/>
        <v>48117.600000000006</v>
      </c>
      <c r="Q21" s="20"/>
      <c r="R21" s="21">
        <v>0.22</v>
      </c>
      <c r="S21" s="27">
        <f t="shared" si="1"/>
        <v>9783.9120000000003</v>
      </c>
      <c r="T21" s="23">
        <f t="shared" si="2"/>
        <v>58703.472000000009</v>
      </c>
      <c r="U21" s="23">
        <v>7827129.6000000006</v>
      </c>
      <c r="V21" s="27" t="s">
        <v>128</v>
      </c>
      <c r="W21" s="26">
        <f t="shared" si="3"/>
        <v>9279.0137925393774</v>
      </c>
      <c r="X21" s="26">
        <f t="shared" si="4"/>
        <v>55674.082755236261</v>
      </c>
      <c r="Y21" s="26">
        <f t="shared" si="5"/>
        <v>11320.396826898041</v>
      </c>
      <c r="Z21" s="26">
        <f t="shared" si="6"/>
        <v>67922.380961388233</v>
      </c>
      <c r="AA21" s="26">
        <f t="shared" si="7"/>
        <v>9813.8917595633502</v>
      </c>
      <c r="AB21" s="26">
        <f t="shared" si="8"/>
        <v>58883.350557380101</v>
      </c>
      <c r="AC21" s="26">
        <f t="shared" si="9"/>
        <v>11972.947946667287</v>
      </c>
      <c r="AD21" s="26">
        <f t="shared" si="10"/>
        <v>71837.687680003728</v>
      </c>
    </row>
    <row r="22" spans="1:30" s="34" customFormat="1" ht="69.95" customHeight="1">
      <c r="A22" s="35">
        <v>32</v>
      </c>
      <c r="B22" s="24" t="s">
        <v>36</v>
      </c>
      <c r="C22" s="24" t="s">
        <v>45</v>
      </c>
      <c r="D22" s="24" t="s">
        <v>43</v>
      </c>
      <c r="E22" s="37" t="s">
        <v>177</v>
      </c>
      <c r="F22" s="9" t="s">
        <v>9</v>
      </c>
      <c r="G22" s="12" t="s">
        <v>76</v>
      </c>
      <c r="H22" s="15" t="s">
        <v>126</v>
      </c>
      <c r="I22" s="15">
        <v>67153</v>
      </c>
      <c r="J22" s="15" t="s">
        <v>123</v>
      </c>
      <c r="K22" s="16" t="s">
        <v>124</v>
      </c>
      <c r="L22" s="25" t="s">
        <v>125</v>
      </c>
      <c r="M22" s="17">
        <v>8019.6</v>
      </c>
      <c r="N22" s="18" t="s">
        <v>127</v>
      </c>
      <c r="O22" s="19">
        <v>6</v>
      </c>
      <c r="P22" s="26">
        <f t="shared" si="0"/>
        <v>48117.600000000006</v>
      </c>
      <c r="Q22" s="20"/>
      <c r="R22" s="21">
        <v>0.22</v>
      </c>
      <c r="S22" s="27">
        <f t="shared" si="1"/>
        <v>9783.9120000000003</v>
      </c>
      <c r="T22" s="23">
        <f t="shared" si="2"/>
        <v>58703.472000000009</v>
      </c>
      <c r="U22" s="23">
        <v>4774549.0559999999</v>
      </c>
      <c r="V22" s="27" t="s">
        <v>128</v>
      </c>
      <c r="W22" s="26">
        <f t="shared" si="3"/>
        <v>9279.0137925393774</v>
      </c>
      <c r="X22" s="26">
        <f t="shared" si="4"/>
        <v>55674.082755236261</v>
      </c>
      <c r="Y22" s="26">
        <f t="shared" si="5"/>
        <v>11320.396826898041</v>
      </c>
      <c r="Z22" s="26">
        <f t="shared" si="6"/>
        <v>67922.380961388233</v>
      </c>
      <c r="AA22" s="26">
        <f t="shared" si="7"/>
        <v>9813.8917595633502</v>
      </c>
      <c r="AB22" s="26">
        <f t="shared" si="8"/>
        <v>58883.350557380101</v>
      </c>
      <c r="AC22" s="26">
        <f t="shared" si="9"/>
        <v>11972.947946667287</v>
      </c>
      <c r="AD22" s="26">
        <f t="shared" si="10"/>
        <v>71837.687680003728</v>
      </c>
    </row>
    <row r="23" spans="1:30" s="34" customFormat="1" ht="69.95" customHeight="1">
      <c r="A23" s="35">
        <v>34</v>
      </c>
      <c r="B23" s="24" t="s">
        <v>36</v>
      </c>
      <c r="C23" s="24" t="s">
        <v>46</v>
      </c>
      <c r="D23" s="24" t="s">
        <v>43</v>
      </c>
      <c r="E23" s="37" t="s">
        <v>177</v>
      </c>
      <c r="F23" s="9" t="s">
        <v>16</v>
      </c>
      <c r="G23" s="12" t="s">
        <v>76</v>
      </c>
      <c r="H23" s="15" t="s">
        <v>129</v>
      </c>
      <c r="I23" s="15">
        <v>67155</v>
      </c>
      <c r="J23" s="15" t="s">
        <v>123</v>
      </c>
      <c r="K23" s="16" t="s">
        <v>124</v>
      </c>
      <c r="L23" s="25" t="s">
        <v>125</v>
      </c>
      <c r="M23" s="17">
        <v>8019.6</v>
      </c>
      <c r="N23" s="18" t="s">
        <v>127</v>
      </c>
      <c r="O23" s="19">
        <v>6</v>
      </c>
      <c r="P23" s="26">
        <f t="shared" si="0"/>
        <v>48117.600000000006</v>
      </c>
      <c r="Q23" s="20"/>
      <c r="R23" s="21">
        <v>0.22</v>
      </c>
      <c r="S23" s="27">
        <f t="shared" si="1"/>
        <v>9783.9120000000003</v>
      </c>
      <c r="T23" s="23">
        <f t="shared" si="2"/>
        <v>58703.472000000009</v>
      </c>
      <c r="U23" s="23">
        <v>508763.424</v>
      </c>
      <c r="V23" s="27" t="s">
        <v>130</v>
      </c>
      <c r="W23" s="26">
        <f t="shared" si="3"/>
        <v>9279.0137925393774</v>
      </c>
      <c r="X23" s="26">
        <f t="shared" si="4"/>
        <v>55674.082755236261</v>
      </c>
      <c r="Y23" s="26">
        <f t="shared" si="5"/>
        <v>11320.396826898041</v>
      </c>
      <c r="Z23" s="26">
        <f t="shared" si="6"/>
        <v>67922.380961388233</v>
      </c>
      <c r="AA23" s="26">
        <f t="shared" si="7"/>
        <v>9813.8917595633502</v>
      </c>
      <c r="AB23" s="26">
        <f t="shared" si="8"/>
        <v>58883.350557380101</v>
      </c>
      <c r="AC23" s="26">
        <f t="shared" si="9"/>
        <v>11972.947946667287</v>
      </c>
      <c r="AD23" s="26">
        <f t="shared" si="10"/>
        <v>71837.687680003728</v>
      </c>
    </row>
    <row r="24" spans="1:30" s="34" customFormat="1" ht="69.95" customHeight="1">
      <c r="A24" s="35">
        <v>36</v>
      </c>
      <c r="B24" s="24" t="s">
        <v>36</v>
      </c>
      <c r="C24" s="24" t="s">
        <v>47</v>
      </c>
      <c r="D24" s="24" t="s">
        <v>43</v>
      </c>
      <c r="E24" s="37" t="s">
        <v>177</v>
      </c>
      <c r="F24" s="9" t="s">
        <v>165</v>
      </c>
      <c r="G24" s="12" t="s">
        <v>76</v>
      </c>
      <c r="H24" s="15" t="s">
        <v>126</v>
      </c>
      <c r="I24" s="15">
        <v>67153</v>
      </c>
      <c r="J24" s="15" t="s">
        <v>123</v>
      </c>
      <c r="K24" s="16" t="s">
        <v>124</v>
      </c>
      <c r="L24" s="25" t="s">
        <v>125</v>
      </c>
      <c r="M24" s="17">
        <v>8019.6</v>
      </c>
      <c r="N24" s="18" t="s">
        <v>127</v>
      </c>
      <c r="O24" s="19">
        <v>6</v>
      </c>
      <c r="P24" s="26">
        <f t="shared" si="0"/>
        <v>48117.600000000006</v>
      </c>
      <c r="Q24" s="20"/>
      <c r="R24" s="21">
        <v>0.22</v>
      </c>
      <c r="S24" s="27">
        <f t="shared" si="1"/>
        <v>9783.9120000000003</v>
      </c>
      <c r="T24" s="23">
        <f t="shared" si="2"/>
        <v>58703.472000000009</v>
      </c>
      <c r="U24" s="23">
        <v>1956782.4000000001</v>
      </c>
      <c r="V24" s="27" t="s">
        <v>128</v>
      </c>
      <c r="W24" s="26">
        <f t="shared" si="3"/>
        <v>9279.0137925393774</v>
      </c>
      <c r="X24" s="26">
        <f t="shared" si="4"/>
        <v>55674.082755236261</v>
      </c>
      <c r="Y24" s="26">
        <f t="shared" si="5"/>
        <v>11320.396826898041</v>
      </c>
      <c r="Z24" s="26">
        <f t="shared" si="6"/>
        <v>67922.380961388233</v>
      </c>
      <c r="AA24" s="26">
        <f t="shared" si="7"/>
        <v>9813.8917595633502</v>
      </c>
      <c r="AB24" s="26">
        <f t="shared" si="8"/>
        <v>58883.350557380101</v>
      </c>
      <c r="AC24" s="26">
        <f t="shared" si="9"/>
        <v>11972.947946667287</v>
      </c>
      <c r="AD24" s="26">
        <f t="shared" si="10"/>
        <v>71837.687680003728</v>
      </c>
    </row>
    <row r="25" spans="1:30" s="34" customFormat="1" ht="69.95" customHeight="1">
      <c r="A25" s="35">
        <v>37</v>
      </c>
      <c r="B25" s="24" t="s">
        <v>36</v>
      </c>
      <c r="C25" s="24" t="s">
        <v>48</v>
      </c>
      <c r="D25" s="24" t="s">
        <v>43</v>
      </c>
      <c r="E25" s="37" t="s">
        <v>177</v>
      </c>
      <c r="F25" s="10" t="s">
        <v>166</v>
      </c>
      <c r="G25" s="12" t="s">
        <v>76</v>
      </c>
      <c r="H25" s="15" t="s">
        <v>126</v>
      </c>
      <c r="I25" s="15">
        <v>67153</v>
      </c>
      <c r="J25" s="15" t="s">
        <v>123</v>
      </c>
      <c r="K25" s="16" t="s">
        <v>124</v>
      </c>
      <c r="L25" s="25" t="s">
        <v>125</v>
      </c>
      <c r="M25" s="17">
        <v>8019.6</v>
      </c>
      <c r="N25" s="18" t="s">
        <v>127</v>
      </c>
      <c r="O25" s="19">
        <v>6</v>
      </c>
      <c r="P25" s="26">
        <f t="shared" si="0"/>
        <v>48117.600000000006</v>
      </c>
      <c r="Q25" s="20"/>
      <c r="R25" s="21">
        <v>0.22</v>
      </c>
      <c r="S25" s="27">
        <f t="shared" si="1"/>
        <v>9783.9120000000003</v>
      </c>
      <c r="T25" s="23">
        <f t="shared" si="2"/>
        <v>58703.472000000009</v>
      </c>
      <c r="U25" s="23">
        <v>3913564.8000000003</v>
      </c>
      <c r="V25" s="27" t="s">
        <v>131</v>
      </c>
      <c r="W25" s="26">
        <f t="shared" si="3"/>
        <v>9279.0137925393774</v>
      </c>
      <c r="X25" s="26">
        <f t="shared" si="4"/>
        <v>55674.082755236261</v>
      </c>
      <c r="Y25" s="26">
        <f t="shared" si="5"/>
        <v>11320.396826898041</v>
      </c>
      <c r="Z25" s="26">
        <f t="shared" si="6"/>
        <v>67922.380961388233</v>
      </c>
      <c r="AA25" s="26">
        <f t="shared" si="7"/>
        <v>9813.8917595633502</v>
      </c>
      <c r="AB25" s="26">
        <f t="shared" si="8"/>
        <v>58883.350557380101</v>
      </c>
      <c r="AC25" s="26">
        <f t="shared" si="9"/>
        <v>11972.947946667287</v>
      </c>
      <c r="AD25" s="26">
        <f t="shared" si="10"/>
        <v>71837.687680003728</v>
      </c>
    </row>
    <row r="26" spans="1:30" s="34" customFormat="1" ht="69.95" customHeight="1">
      <c r="A26" s="35">
        <v>38</v>
      </c>
      <c r="B26" s="24" t="s">
        <v>36</v>
      </c>
      <c r="C26" s="24" t="s">
        <v>49</v>
      </c>
      <c r="D26" s="24" t="s">
        <v>43</v>
      </c>
      <c r="E26" s="37" t="s">
        <v>177</v>
      </c>
      <c r="F26" s="9" t="s">
        <v>70</v>
      </c>
      <c r="G26" s="12" t="s">
        <v>76</v>
      </c>
      <c r="H26" s="15" t="s">
        <v>132</v>
      </c>
      <c r="I26" s="15">
        <v>67156</v>
      </c>
      <c r="J26" s="15" t="s">
        <v>123</v>
      </c>
      <c r="K26" s="16" t="s">
        <v>124</v>
      </c>
      <c r="L26" s="25" t="s">
        <v>125</v>
      </c>
      <c r="M26" s="17">
        <v>1542.23</v>
      </c>
      <c r="N26" s="18" t="s">
        <v>127</v>
      </c>
      <c r="O26" s="19">
        <v>6</v>
      </c>
      <c r="P26" s="26">
        <f t="shared" si="0"/>
        <v>9253.380000000001</v>
      </c>
      <c r="Q26" s="20"/>
      <c r="R26" s="21">
        <v>0.22</v>
      </c>
      <c r="S26" s="27">
        <f t="shared" si="1"/>
        <v>1881.5206000000001</v>
      </c>
      <c r="T26" s="23">
        <f t="shared" si="2"/>
        <v>11289.123600000001</v>
      </c>
      <c r="U26" s="23">
        <v>376304.12</v>
      </c>
      <c r="V26" s="27" t="s">
        <v>133</v>
      </c>
      <c r="W26" s="26">
        <f t="shared" si="3"/>
        <v>1784.4248393022099</v>
      </c>
      <c r="X26" s="26">
        <f t="shared" si="4"/>
        <v>10706.549035813259</v>
      </c>
      <c r="Y26" s="26">
        <f t="shared" si="5"/>
        <v>2176.998303948696</v>
      </c>
      <c r="Z26" s="26">
        <f t="shared" si="6"/>
        <v>13061.989823692176</v>
      </c>
      <c r="AA26" s="26">
        <f t="shared" si="7"/>
        <v>1887.2859355019434</v>
      </c>
      <c r="AB26" s="26">
        <f t="shared" si="8"/>
        <v>11323.71561301166</v>
      </c>
      <c r="AC26" s="26">
        <f t="shared" si="9"/>
        <v>2302.4888413123708</v>
      </c>
      <c r="AD26" s="26">
        <f t="shared" si="10"/>
        <v>13814.933047874225</v>
      </c>
    </row>
    <row r="27" spans="1:30" s="34" customFormat="1" ht="69.95" customHeight="1">
      <c r="A27" s="35">
        <v>42</v>
      </c>
      <c r="B27" s="24" t="s">
        <v>36</v>
      </c>
      <c r="C27" s="24" t="s">
        <v>50</v>
      </c>
      <c r="D27" s="24" t="s">
        <v>24</v>
      </c>
      <c r="E27" s="37" t="s">
        <v>177</v>
      </c>
      <c r="F27" s="9" t="s">
        <v>8</v>
      </c>
      <c r="G27" s="12" t="s">
        <v>77</v>
      </c>
      <c r="H27" s="15" t="s">
        <v>135</v>
      </c>
      <c r="I27" s="15"/>
      <c r="J27" s="15"/>
      <c r="K27" s="16"/>
      <c r="L27" s="25" t="s">
        <v>134</v>
      </c>
      <c r="M27" s="17">
        <v>348</v>
      </c>
      <c r="N27" s="18" t="s">
        <v>136</v>
      </c>
      <c r="O27" s="19">
        <v>10</v>
      </c>
      <c r="P27" s="26">
        <f t="shared" si="0"/>
        <v>3480</v>
      </c>
      <c r="Q27" s="20"/>
      <c r="R27" s="21">
        <v>0.22</v>
      </c>
      <c r="S27" s="27">
        <f t="shared" si="1"/>
        <v>424.56</v>
      </c>
      <c r="T27" s="23">
        <f t="shared" si="2"/>
        <v>4245.5999999999995</v>
      </c>
      <c r="U27" s="23">
        <v>280209.59999999998</v>
      </c>
      <c r="V27" s="27" t="s">
        <v>137</v>
      </c>
      <c r="W27" s="26">
        <f t="shared" si="3"/>
        <v>402.65060599078544</v>
      </c>
      <c r="X27" s="26">
        <f t="shared" si="4"/>
        <v>4026.5060599078543</v>
      </c>
      <c r="Y27" s="26">
        <f t="shared" si="5"/>
        <v>491.23373930875823</v>
      </c>
      <c r="Z27" s="26">
        <f t="shared" si="6"/>
        <v>4912.3373930875823</v>
      </c>
      <c r="AA27" s="26">
        <f t="shared" si="7"/>
        <v>425.86093225697613</v>
      </c>
      <c r="AB27" s="26">
        <f t="shared" si="8"/>
        <v>4258.6093225697614</v>
      </c>
      <c r="AC27" s="26">
        <f t="shared" si="9"/>
        <v>519.55033735351083</v>
      </c>
      <c r="AD27" s="26">
        <f t="shared" si="10"/>
        <v>5195.5033735351089</v>
      </c>
    </row>
    <row r="28" spans="1:30" s="34" customFormat="1" ht="69.95" customHeight="1">
      <c r="A28" s="35">
        <v>51</v>
      </c>
      <c r="B28" s="24" t="s">
        <v>36</v>
      </c>
      <c r="C28" s="24" t="s">
        <v>51</v>
      </c>
      <c r="D28" s="24" t="s">
        <v>24</v>
      </c>
      <c r="E28" s="37" t="s">
        <v>177</v>
      </c>
      <c r="F28" s="9" t="s">
        <v>71</v>
      </c>
      <c r="G28" s="12" t="s">
        <v>78</v>
      </c>
      <c r="H28" s="15" t="s">
        <v>139</v>
      </c>
      <c r="I28" s="15"/>
      <c r="J28" s="15"/>
      <c r="K28" s="16"/>
      <c r="L28" s="25" t="s">
        <v>138</v>
      </c>
      <c r="M28" s="17">
        <v>1.3</v>
      </c>
      <c r="N28" s="18">
        <v>1000</v>
      </c>
      <c r="O28" s="19">
        <v>1000</v>
      </c>
      <c r="P28" s="26">
        <f t="shared" si="0"/>
        <v>1300</v>
      </c>
      <c r="Q28" s="20"/>
      <c r="R28" s="21">
        <v>0.22</v>
      </c>
      <c r="S28" s="27">
        <f t="shared" si="1"/>
        <v>1.5860000000000001</v>
      </c>
      <c r="T28" s="23">
        <f t="shared" si="2"/>
        <v>1586</v>
      </c>
      <c r="U28" s="23">
        <v>201422</v>
      </c>
      <c r="V28" s="27" t="s">
        <v>140</v>
      </c>
      <c r="W28" s="26">
        <f t="shared" si="3"/>
        <v>1.5041545626092561</v>
      </c>
      <c r="X28" s="26">
        <f t="shared" si="4"/>
        <v>1504.1545626092561</v>
      </c>
      <c r="Y28" s="26">
        <f t="shared" si="5"/>
        <v>1.8350685663832924</v>
      </c>
      <c r="Z28" s="26">
        <f t="shared" si="6"/>
        <v>1835.0685663832924</v>
      </c>
      <c r="AA28" s="26">
        <f t="shared" si="7"/>
        <v>1.5908598044082443</v>
      </c>
      <c r="AB28" s="26">
        <f t="shared" si="8"/>
        <v>1590.8598044082444</v>
      </c>
      <c r="AC28" s="26">
        <f t="shared" si="9"/>
        <v>1.940848961378058</v>
      </c>
      <c r="AD28" s="26">
        <f t="shared" si="10"/>
        <v>1940.848961378058</v>
      </c>
    </row>
    <row r="29" spans="1:30" s="34" customFormat="1" ht="69.95" customHeight="1">
      <c r="A29" s="35">
        <v>51</v>
      </c>
      <c r="B29" s="24" t="s">
        <v>36</v>
      </c>
      <c r="C29" s="24" t="s">
        <v>51</v>
      </c>
      <c r="D29" s="24" t="s">
        <v>24</v>
      </c>
      <c r="E29" s="37" t="s">
        <v>177</v>
      </c>
      <c r="F29" s="9" t="s">
        <v>72</v>
      </c>
      <c r="G29" s="12" t="s">
        <v>74</v>
      </c>
      <c r="H29" s="15" t="s">
        <v>142</v>
      </c>
      <c r="I29" s="15" t="s">
        <v>141</v>
      </c>
      <c r="J29" s="15"/>
      <c r="K29" s="16"/>
      <c r="L29" s="25" t="s">
        <v>14</v>
      </c>
      <c r="M29" s="17">
        <v>2.25</v>
      </c>
      <c r="N29" s="18" t="s">
        <v>143</v>
      </c>
      <c r="O29" s="19">
        <v>1000</v>
      </c>
      <c r="P29" s="26">
        <f t="shared" si="0"/>
        <v>2250</v>
      </c>
      <c r="Q29" s="20"/>
      <c r="R29" s="21">
        <v>0.22</v>
      </c>
      <c r="S29" s="27">
        <f t="shared" si="1"/>
        <v>2.7450000000000001</v>
      </c>
      <c r="T29" s="23">
        <f t="shared" si="2"/>
        <v>2745</v>
      </c>
      <c r="U29" s="23">
        <v>41175</v>
      </c>
      <c r="V29" s="27" t="s">
        <v>144</v>
      </c>
      <c r="W29" s="26">
        <f t="shared" si="3"/>
        <v>2.6033444352852508</v>
      </c>
      <c r="X29" s="26">
        <f t="shared" si="4"/>
        <v>2603.3444352852507</v>
      </c>
      <c r="Y29" s="26">
        <f t="shared" si="5"/>
        <v>3.176080211048006</v>
      </c>
      <c r="Z29" s="26">
        <f t="shared" si="6"/>
        <v>3176.0802110480058</v>
      </c>
      <c r="AA29" s="26">
        <f t="shared" si="7"/>
        <v>2.7534111999373456</v>
      </c>
      <c r="AB29" s="26">
        <f t="shared" si="8"/>
        <v>2753.4111999373458</v>
      </c>
      <c r="AC29" s="26">
        <f t="shared" si="9"/>
        <v>3.3591616639235617</v>
      </c>
      <c r="AD29" s="26">
        <f t="shared" si="10"/>
        <v>3359.1616639235617</v>
      </c>
    </row>
    <row r="30" spans="1:30" s="34" customFormat="1" ht="69.95" customHeight="1">
      <c r="A30" s="35">
        <v>54</v>
      </c>
      <c r="B30" s="24" t="s">
        <v>36</v>
      </c>
      <c r="C30" s="24" t="s">
        <v>52</v>
      </c>
      <c r="D30" s="24" t="s">
        <v>40</v>
      </c>
      <c r="E30" s="37" t="s">
        <v>177</v>
      </c>
      <c r="F30" s="9" t="s">
        <v>16</v>
      </c>
      <c r="G30" s="13" t="s">
        <v>79</v>
      </c>
      <c r="H30" s="15" t="s">
        <v>146</v>
      </c>
      <c r="I30" s="15">
        <v>41914</v>
      </c>
      <c r="J30" s="15" t="s">
        <v>145</v>
      </c>
      <c r="K30" s="16">
        <v>43769</v>
      </c>
      <c r="L30" s="25" t="s">
        <v>15</v>
      </c>
      <c r="M30" s="17">
        <v>60</v>
      </c>
      <c r="N30" s="18" t="s">
        <v>147</v>
      </c>
      <c r="O30" s="19">
        <v>480</v>
      </c>
      <c r="P30" s="26">
        <f t="shared" si="0"/>
        <v>28800</v>
      </c>
      <c r="Q30" s="20"/>
      <c r="R30" s="21">
        <v>0.1</v>
      </c>
      <c r="S30" s="27">
        <f t="shared" si="1"/>
        <v>66</v>
      </c>
      <c r="T30" s="23">
        <f t="shared" si="2"/>
        <v>31680.000000000004</v>
      </c>
      <c r="U30" s="23">
        <v>7788000</v>
      </c>
      <c r="V30" s="27"/>
      <c r="W30" s="26">
        <f t="shared" si="3"/>
        <v>69.422518274273358</v>
      </c>
      <c r="X30" s="26">
        <f t="shared" si="4"/>
        <v>33322.808771651209</v>
      </c>
      <c r="Y30" s="26">
        <f t="shared" si="5"/>
        <v>76.364770101700699</v>
      </c>
      <c r="Z30" s="26">
        <f t="shared" si="6"/>
        <v>36655.089648816334</v>
      </c>
      <c r="AA30" s="26">
        <f t="shared" si="7"/>
        <v>73.424298664995888</v>
      </c>
      <c r="AB30" s="26">
        <f t="shared" si="8"/>
        <v>35243.663359198028</v>
      </c>
      <c r="AC30" s="26">
        <f t="shared" si="9"/>
        <v>80.766728531495488</v>
      </c>
      <c r="AD30" s="26">
        <f t="shared" si="10"/>
        <v>38768.029695117832</v>
      </c>
    </row>
    <row r="31" spans="1:30" s="34" customFormat="1" ht="69.95" customHeight="1">
      <c r="A31" s="35">
        <v>59</v>
      </c>
      <c r="B31" s="24" t="s">
        <v>36</v>
      </c>
      <c r="C31" s="24" t="s">
        <v>53</v>
      </c>
      <c r="D31" s="24" t="s">
        <v>54</v>
      </c>
      <c r="E31" s="37" t="s">
        <v>177</v>
      </c>
      <c r="F31" s="9" t="s">
        <v>167</v>
      </c>
      <c r="G31" s="12" t="s">
        <v>76</v>
      </c>
      <c r="H31" s="15" t="s">
        <v>149</v>
      </c>
      <c r="I31" s="15">
        <v>28735</v>
      </c>
      <c r="J31" s="15" t="s">
        <v>123</v>
      </c>
      <c r="K31" s="16" t="s">
        <v>148</v>
      </c>
      <c r="L31" s="25" t="s">
        <v>125</v>
      </c>
      <c r="M31" s="17">
        <v>314.05</v>
      </c>
      <c r="N31" s="18" t="s">
        <v>127</v>
      </c>
      <c r="O31" s="19">
        <v>12</v>
      </c>
      <c r="P31" s="26">
        <f t="shared" si="0"/>
        <v>3768.6000000000004</v>
      </c>
      <c r="Q31" s="20"/>
      <c r="R31" s="21">
        <v>0.22</v>
      </c>
      <c r="S31" s="27">
        <f t="shared" si="1"/>
        <v>383.14100000000002</v>
      </c>
      <c r="T31" s="23">
        <f t="shared" si="2"/>
        <v>4597.692</v>
      </c>
      <c r="U31" s="23">
        <v>15325.640000000001</v>
      </c>
      <c r="V31" s="27" t="s">
        <v>150</v>
      </c>
      <c r="W31" s="26">
        <f t="shared" si="3"/>
        <v>363.36903106725913</v>
      </c>
      <c r="X31" s="26">
        <f t="shared" si="4"/>
        <v>4360.4283728071096</v>
      </c>
      <c r="Y31" s="26">
        <f t="shared" si="5"/>
        <v>443.31021790205614</v>
      </c>
      <c r="Z31" s="26">
        <f t="shared" si="6"/>
        <v>5319.7226148246737</v>
      </c>
      <c r="AA31" s="26">
        <f t="shared" si="7"/>
        <v>384.31501659569932</v>
      </c>
      <c r="AB31" s="26">
        <f t="shared" si="8"/>
        <v>4611.7801991483921</v>
      </c>
      <c r="AC31" s="26">
        <f t="shared" si="9"/>
        <v>468.86432024675315</v>
      </c>
      <c r="AD31" s="26">
        <f t="shared" si="10"/>
        <v>5626.3718429610381</v>
      </c>
    </row>
    <row r="32" spans="1:30" s="34" customFormat="1" ht="69.95" customHeight="1">
      <c r="A32" s="35">
        <v>60</v>
      </c>
      <c r="B32" s="24" t="s">
        <v>36</v>
      </c>
      <c r="C32" s="24" t="s">
        <v>53</v>
      </c>
      <c r="D32" s="24" t="s">
        <v>55</v>
      </c>
      <c r="E32" s="37" t="s">
        <v>177</v>
      </c>
      <c r="F32" s="9" t="s">
        <v>165</v>
      </c>
      <c r="G32" s="12" t="s">
        <v>76</v>
      </c>
      <c r="H32" s="15" t="s">
        <v>149</v>
      </c>
      <c r="I32" s="15">
        <v>28735</v>
      </c>
      <c r="J32" s="15" t="s">
        <v>123</v>
      </c>
      <c r="K32" s="16" t="s">
        <v>148</v>
      </c>
      <c r="L32" s="25" t="s">
        <v>125</v>
      </c>
      <c r="M32" s="17">
        <v>314.05</v>
      </c>
      <c r="N32" s="18" t="s">
        <v>127</v>
      </c>
      <c r="O32" s="19">
        <v>12</v>
      </c>
      <c r="P32" s="26">
        <f t="shared" si="0"/>
        <v>3768.6000000000004</v>
      </c>
      <c r="Q32" s="20"/>
      <c r="R32" s="21">
        <v>0.22</v>
      </c>
      <c r="S32" s="27">
        <f t="shared" si="1"/>
        <v>383.14100000000002</v>
      </c>
      <c r="T32" s="23">
        <f t="shared" si="2"/>
        <v>4597.692</v>
      </c>
      <c r="U32" s="23">
        <v>252873.06000000003</v>
      </c>
      <c r="V32" s="27" t="s">
        <v>150</v>
      </c>
      <c r="W32" s="26">
        <f t="shared" si="3"/>
        <v>363.36903106725913</v>
      </c>
      <c r="X32" s="26">
        <f t="shared" si="4"/>
        <v>4360.4283728071096</v>
      </c>
      <c r="Y32" s="26">
        <f t="shared" si="5"/>
        <v>443.31021790205614</v>
      </c>
      <c r="Z32" s="26">
        <f t="shared" si="6"/>
        <v>5319.7226148246737</v>
      </c>
      <c r="AA32" s="26">
        <f t="shared" si="7"/>
        <v>384.31501659569932</v>
      </c>
      <c r="AB32" s="26">
        <f t="shared" si="8"/>
        <v>4611.7801991483921</v>
      </c>
      <c r="AC32" s="26">
        <f t="shared" si="9"/>
        <v>468.86432024675315</v>
      </c>
      <c r="AD32" s="26">
        <f t="shared" si="10"/>
        <v>5626.3718429610381</v>
      </c>
    </row>
    <row r="33" spans="1:30" s="34" customFormat="1" ht="69.95" customHeight="1">
      <c r="A33" s="35">
        <v>61</v>
      </c>
      <c r="B33" s="24" t="s">
        <v>36</v>
      </c>
      <c r="C33" s="24" t="s">
        <v>53</v>
      </c>
      <c r="D33" s="24" t="s">
        <v>56</v>
      </c>
      <c r="E33" s="37" t="s">
        <v>177</v>
      </c>
      <c r="F33" s="9" t="s">
        <v>165</v>
      </c>
      <c r="G33" s="12" t="s">
        <v>76</v>
      </c>
      <c r="H33" s="15" t="s">
        <v>149</v>
      </c>
      <c r="I33" s="15">
        <v>28735</v>
      </c>
      <c r="J33" s="15" t="s">
        <v>123</v>
      </c>
      <c r="K33" s="16" t="s">
        <v>148</v>
      </c>
      <c r="L33" s="25" t="s">
        <v>125</v>
      </c>
      <c r="M33" s="17">
        <v>314.05</v>
      </c>
      <c r="N33" s="18" t="s">
        <v>127</v>
      </c>
      <c r="O33" s="19">
        <v>12</v>
      </c>
      <c r="P33" s="26">
        <f t="shared" si="0"/>
        <v>3768.6000000000004</v>
      </c>
      <c r="Q33" s="20"/>
      <c r="R33" s="21">
        <v>0.22</v>
      </c>
      <c r="S33" s="27">
        <f t="shared" si="1"/>
        <v>383.14100000000002</v>
      </c>
      <c r="T33" s="23">
        <f t="shared" si="2"/>
        <v>4597.692</v>
      </c>
      <c r="U33" s="23">
        <v>278160.36600000004</v>
      </c>
      <c r="V33" s="27" t="s">
        <v>150</v>
      </c>
      <c r="W33" s="26">
        <f t="shared" si="3"/>
        <v>363.36903106725913</v>
      </c>
      <c r="X33" s="26">
        <f t="shared" si="4"/>
        <v>4360.4283728071096</v>
      </c>
      <c r="Y33" s="26">
        <f t="shared" si="5"/>
        <v>443.31021790205614</v>
      </c>
      <c r="Z33" s="26">
        <f t="shared" si="6"/>
        <v>5319.7226148246737</v>
      </c>
      <c r="AA33" s="26">
        <f t="shared" si="7"/>
        <v>384.31501659569932</v>
      </c>
      <c r="AB33" s="26">
        <f t="shared" si="8"/>
        <v>4611.7801991483921</v>
      </c>
      <c r="AC33" s="26">
        <f t="shared" si="9"/>
        <v>468.86432024675315</v>
      </c>
      <c r="AD33" s="26">
        <f t="shared" si="10"/>
        <v>5626.3718429610381</v>
      </c>
    </row>
    <row r="34" spans="1:30" s="34" customFormat="1" ht="69.95" customHeight="1">
      <c r="A34" s="35">
        <v>63</v>
      </c>
      <c r="B34" s="24" t="s">
        <v>36</v>
      </c>
      <c r="C34" s="24" t="s">
        <v>57</v>
      </c>
      <c r="D34" s="24" t="s">
        <v>24</v>
      </c>
      <c r="E34" s="37" t="s">
        <v>177</v>
      </c>
      <c r="F34" s="9" t="s">
        <v>13</v>
      </c>
      <c r="G34" s="12" t="s">
        <v>80</v>
      </c>
      <c r="H34" s="15" t="s">
        <v>152</v>
      </c>
      <c r="I34" s="15">
        <v>46735</v>
      </c>
      <c r="J34" s="15" t="s">
        <v>11</v>
      </c>
      <c r="K34" s="16">
        <v>44602</v>
      </c>
      <c r="L34" s="25" t="s">
        <v>151</v>
      </c>
      <c r="M34" s="17">
        <v>3.27</v>
      </c>
      <c r="N34" s="18" t="s">
        <v>136</v>
      </c>
      <c r="O34" s="19">
        <v>1200</v>
      </c>
      <c r="P34" s="26">
        <f t="shared" si="0"/>
        <v>3924</v>
      </c>
      <c r="Q34" s="20"/>
      <c r="R34" s="21">
        <v>0.1</v>
      </c>
      <c r="S34" s="27">
        <f t="shared" si="1"/>
        <v>3.5970000000000004</v>
      </c>
      <c r="T34" s="23">
        <f t="shared" si="2"/>
        <v>4316.4000000000005</v>
      </c>
      <c r="U34" s="23">
        <v>215820.00000000003</v>
      </c>
      <c r="V34" s="27" t="s">
        <v>153</v>
      </c>
      <c r="W34" s="26">
        <f t="shared" si="3"/>
        <v>3.7835272459478979</v>
      </c>
      <c r="X34" s="26">
        <f t="shared" si="4"/>
        <v>4540.2326951374771</v>
      </c>
      <c r="Y34" s="26">
        <f t="shared" si="5"/>
        <v>4.1618799705426879</v>
      </c>
      <c r="Z34" s="26">
        <f t="shared" si="6"/>
        <v>4994.2559646512254</v>
      </c>
      <c r="AA34" s="26">
        <f t="shared" si="7"/>
        <v>4.0016242772422759</v>
      </c>
      <c r="AB34" s="26">
        <f t="shared" si="8"/>
        <v>4801.9491326907309</v>
      </c>
      <c r="AC34" s="26">
        <f t="shared" si="9"/>
        <v>4.4017867049665043</v>
      </c>
      <c r="AD34" s="26">
        <f t="shared" si="10"/>
        <v>5282.1440459598043</v>
      </c>
    </row>
    <row r="35" spans="1:30" s="34" customFormat="1" ht="69.95" customHeight="1">
      <c r="A35" s="35">
        <v>64</v>
      </c>
      <c r="B35" s="24" t="s">
        <v>36</v>
      </c>
      <c r="C35" s="24" t="s">
        <v>58</v>
      </c>
      <c r="D35" s="24" t="s">
        <v>24</v>
      </c>
      <c r="E35" s="37" t="s">
        <v>177</v>
      </c>
      <c r="F35" s="9" t="s">
        <v>16</v>
      </c>
      <c r="G35" s="12" t="s">
        <v>77</v>
      </c>
      <c r="H35" s="15" t="s">
        <v>135</v>
      </c>
      <c r="I35" s="15"/>
      <c r="J35" s="15"/>
      <c r="K35" s="16"/>
      <c r="L35" s="25" t="s">
        <v>134</v>
      </c>
      <c r="M35" s="17">
        <v>3.8</v>
      </c>
      <c r="N35" s="18" t="s">
        <v>136</v>
      </c>
      <c r="O35" s="19">
        <v>250</v>
      </c>
      <c r="P35" s="26">
        <f t="shared" si="0"/>
        <v>950</v>
      </c>
      <c r="Q35" s="20"/>
      <c r="R35" s="21">
        <v>0.22</v>
      </c>
      <c r="S35" s="27">
        <f t="shared" si="1"/>
        <v>4.6360000000000001</v>
      </c>
      <c r="T35" s="23">
        <f t="shared" si="2"/>
        <v>1159</v>
      </c>
      <c r="U35" s="23">
        <v>60268</v>
      </c>
      <c r="V35" s="27" t="s">
        <v>154</v>
      </c>
      <c r="W35" s="26">
        <f t="shared" si="3"/>
        <v>4.3967594907039791</v>
      </c>
      <c r="X35" s="26">
        <f t="shared" si="4"/>
        <v>1099.1898726759948</v>
      </c>
      <c r="Y35" s="26">
        <f t="shared" si="5"/>
        <v>5.3640465786588543</v>
      </c>
      <c r="Z35" s="26">
        <f t="shared" si="6"/>
        <v>1341.0116446647137</v>
      </c>
      <c r="AA35" s="26">
        <f t="shared" si="7"/>
        <v>4.6502055821164054</v>
      </c>
      <c r="AB35" s="26">
        <f t="shared" si="8"/>
        <v>1162.5513955291015</v>
      </c>
      <c r="AC35" s="26">
        <f t="shared" si="9"/>
        <v>5.6732508101820143</v>
      </c>
      <c r="AD35" s="26">
        <f t="shared" si="10"/>
        <v>1418.3127025455037</v>
      </c>
    </row>
    <row r="36" spans="1:30" s="34" customFormat="1" ht="69.95" customHeight="1">
      <c r="A36" s="35">
        <v>65</v>
      </c>
      <c r="B36" s="24" t="s">
        <v>59</v>
      </c>
      <c r="C36" s="24" t="s">
        <v>60</v>
      </c>
      <c r="D36" s="24" t="s">
        <v>61</v>
      </c>
      <c r="E36" s="37" t="s">
        <v>177</v>
      </c>
      <c r="F36" s="9" t="s">
        <v>16</v>
      </c>
      <c r="G36" s="12" t="s">
        <v>74</v>
      </c>
      <c r="H36" s="15" t="s">
        <v>155</v>
      </c>
      <c r="I36" s="15">
        <v>62454</v>
      </c>
      <c r="J36" s="15" t="s">
        <v>17</v>
      </c>
      <c r="K36" s="16">
        <v>44228</v>
      </c>
      <c r="L36" s="25" t="s">
        <v>14</v>
      </c>
      <c r="M36" s="17">
        <v>990</v>
      </c>
      <c r="N36" s="18" t="s">
        <v>156</v>
      </c>
      <c r="O36" s="19">
        <v>1</v>
      </c>
      <c r="P36" s="26">
        <f t="shared" si="0"/>
        <v>990</v>
      </c>
      <c r="Q36" s="20"/>
      <c r="R36" s="21">
        <v>0.1</v>
      </c>
      <c r="S36" s="27">
        <f t="shared" si="1"/>
        <v>1089</v>
      </c>
      <c r="T36" s="23">
        <f t="shared" si="2"/>
        <v>1089</v>
      </c>
      <c r="U36" s="23">
        <v>148104</v>
      </c>
      <c r="V36" s="27" t="s">
        <v>157</v>
      </c>
      <c r="W36" s="26">
        <f t="shared" si="3"/>
        <v>1145.4715515255102</v>
      </c>
      <c r="X36" s="26">
        <f t="shared" si="4"/>
        <v>1145.4715515255102</v>
      </c>
      <c r="Y36" s="26">
        <f t="shared" si="5"/>
        <v>1260.0187066780613</v>
      </c>
      <c r="Z36" s="26">
        <f t="shared" si="6"/>
        <v>1260.0187066780613</v>
      </c>
      <c r="AA36" s="26">
        <f t="shared" si="7"/>
        <v>1211.500927972432</v>
      </c>
      <c r="AB36" s="26">
        <f t="shared" si="8"/>
        <v>1211.500927972432</v>
      </c>
      <c r="AC36" s="26">
        <f t="shared" si="9"/>
        <v>1332.6510207696754</v>
      </c>
      <c r="AD36" s="26">
        <f t="shared" si="10"/>
        <v>1332.6510207696754</v>
      </c>
    </row>
    <row r="37" spans="1:30" s="34" customFormat="1" ht="69.95" customHeight="1">
      <c r="A37" s="35">
        <v>67</v>
      </c>
      <c r="B37" s="24" t="s">
        <v>59</v>
      </c>
      <c r="C37" s="24" t="s">
        <v>62</v>
      </c>
      <c r="D37" s="24" t="s">
        <v>10</v>
      </c>
      <c r="E37" s="37" t="s">
        <v>177</v>
      </c>
      <c r="F37" s="9" t="s">
        <v>16</v>
      </c>
      <c r="G37" s="12" t="s">
        <v>74</v>
      </c>
      <c r="H37" s="15" t="s">
        <v>116</v>
      </c>
      <c r="I37" s="15">
        <v>61674</v>
      </c>
      <c r="J37" s="15" t="s">
        <v>17</v>
      </c>
      <c r="K37" s="16">
        <v>44293</v>
      </c>
      <c r="L37" s="25" t="s">
        <v>14</v>
      </c>
      <c r="M37" s="17">
        <v>4930</v>
      </c>
      <c r="N37" s="18" t="s">
        <v>117</v>
      </c>
      <c r="O37" s="19">
        <v>1</v>
      </c>
      <c r="P37" s="26">
        <f t="shared" si="0"/>
        <v>4930</v>
      </c>
      <c r="Q37" s="20"/>
      <c r="R37" s="21">
        <v>0.1</v>
      </c>
      <c r="S37" s="27">
        <f t="shared" si="1"/>
        <v>5423</v>
      </c>
      <c r="T37" s="23">
        <f t="shared" si="2"/>
        <v>5423</v>
      </c>
      <c r="U37" s="23">
        <v>2375274</v>
      </c>
      <c r="V37" s="27" t="s">
        <v>118</v>
      </c>
      <c r="W37" s="26">
        <f t="shared" si="3"/>
        <v>5704.2169182027937</v>
      </c>
      <c r="X37" s="26">
        <f t="shared" si="4"/>
        <v>5704.2169182027937</v>
      </c>
      <c r="Y37" s="26">
        <f t="shared" si="5"/>
        <v>6274.6386100230739</v>
      </c>
      <c r="Z37" s="26">
        <f t="shared" si="6"/>
        <v>6274.6386100230739</v>
      </c>
      <c r="AA37" s="26">
        <f t="shared" si="7"/>
        <v>6033.0298736404948</v>
      </c>
      <c r="AB37" s="26">
        <f t="shared" si="8"/>
        <v>6033.0298736404948</v>
      </c>
      <c r="AC37" s="26">
        <f t="shared" si="9"/>
        <v>6636.3328610045446</v>
      </c>
      <c r="AD37" s="26">
        <f t="shared" si="10"/>
        <v>6636.3328610045446</v>
      </c>
    </row>
    <row r="38" spans="1:30" s="34" customFormat="1" ht="69.95" customHeight="1">
      <c r="A38" s="35">
        <v>69</v>
      </c>
      <c r="B38" s="24" t="s">
        <v>59</v>
      </c>
      <c r="C38" s="24" t="s">
        <v>63</v>
      </c>
      <c r="D38" s="24" t="s">
        <v>10</v>
      </c>
      <c r="E38" s="37" t="s">
        <v>177</v>
      </c>
      <c r="F38" s="9" t="s">
        <v>16</v>
      </c>
      <c r="G38" s="12" t="s">
        <v>74</v>
      </c>
      <c r="H38" s="15" t="s">
        <v>158</v>
      </c>
      <c r="I38" s="15">
        <v>61673</v>
      </c>
      <c r="J38" s="15" t="s">
        <v>17</v>
      </c>
      <c r="K38" s="16">
        <v>44228</v>
      </c>
      <c r="L38" s="25" t="s">
        <v>14</v>
      </c>
      <c r="M38" s="17">
        <v>7910</v>
      </c>
      <c r="N38" s="18" t="s">
        <v>117</v>
      </c>
      <c r="O38" s="19">
        <v>1</v>
      </c>
      <c r="P38" s="26">
        <f t="shared" si="0"/>
        <v>7910</v>
      </c>
      <c r="Q38" s="20"/>
      <c r="R38" s="21">
        <v>0.1</v>
      </c>
      <c r="S38" s="27">
        <f t="shared" si="1"/>
        <v>8701</v>
      </c>
      <c r="T38" s="23">
        <f t="shared" si="2"/>
        <v>8701</v>
      </c>
      <c r="U38" s="23">
        <v>1775004</v>
      </c>
      <c r="V38" s="27" t="s">
        <v>159</v>
      </c>
      <c r="W38" s="26">
        <f t="shared" si="3"/>
        <v>9152.201992491704</v>
      </c>
      <c r="X38" s="26">
        <f t="shared" si="4"/>
        <v>9152.201992491704</v>
      </c>
      <c r="Y38" s="26">
        <f t="shared" si="5"/>
        <v>10067.422191740876</v>
      </c>
      <c r="Z38" s="26">
        <f t="shared" si="6"/>
        <v>10067.422191740876</v>
      </c>
      <c r="AA38" s="26">
        <f t="shared" si="7"/>
        <v>9679.7700406686236</v>
      </c>
      <c r="AB38" s="26">
        <f t="shared" si="8"/>
        <v>9679.7700406686236</v>
      </c>
      <c r="AC38" s="26">
        <f t="shared" si="9"/>
        <v>10647.747044735486</v>
      </c>
      <c r="AD38" s="26">
        <f t="shared" si="10"/>
        <v>10647.747044735486</v>
      </c>
    </row>
    <row r="39" spans="1:30" s="34" customFormat="1" ht="69.95" customHeight="1">
      <c r="A39" s="35">
        <v>84</v>
      </c>
      <c r="B39" s="24" t="s">
        <v>64</v>
      </c>
      <c r="C39" s="24" t="s">
        <v>65</v>
      </c>
      <c r="D39" s="24" t="s">
        <v>24</v>
      </c>
      <c r="E39" s="37" t="s">
        <v>177</v>
      </c>
      <c r="F39" s="9" t="s">
        <v>16</v>
      </c>
      <c r="G39" s="12" t="s">
        <v>76</v>
      </c>
      <c r="H39" s="15" t="s">
        <v>160</v>
      </c>
      <c r="I39" s="15">
        <v>59066</v>
      </c>
      <c r="J39" s="15" t="s">
        <v>123</v>
      </c>
      <c r="K39" s="16">
        <v>43689</v>
      </c>
      <c r="L39" s="25" t="s">
        <v>125</v>
      </c>
      <c r="M39" s="17">
        <v>1304</v>
      </c>
      <c r="N39" s="18" t="s">
        <v>127</v>
      </c>
      <c r="O39" s="19">
        <v>6</v>
      </c>
      <c r="P39" s="26">
        <f t="shared" si="0"/>
        <v>7824</v>
      </c>
      <c r="Q39" s="20"/>
      <c r="R39" s="21">
        <v>0.22</v>
      </c>
      <c r="S39" s="27">
        <f t="shared" si="1"/>
        <v>1590.8799999999999</v>
      </c>
      <c r="T39" s="23">
        <f t="shared" si="2"/>
        <v>9545.2800000000007</v>
      </c>
      <c r="U39" s="23">
        <v>38181.119999999995</v>
      </c>
      <c r="V39" s="27" t="s">
        <v>161</v>
      </c>
      <c r="W39" s="26">
        <f t="shared" si="3"/>
        <v>1508.7827304942075</v>
      </c>
      <c r="X39" s="26">
        <f t="shared" si="4"/>
        <v>9052.696382965245</v>
      </c>
      <c r="Y39" s="26">
        <f t="shared" si="5"/>
        <v>1840.714931202933</v>
      </c>
      <c r="Z39" s="26">
        <f t="shared" si="6"/>
        <v>11044.2895872176</v>
      </c>
      <c r="AA39" s="26">
        <f t="shared" si="7"/>
        <v>1595.7547576525772</v>
      </c>
      <c r="AB39" s="26">
        <f t="shared" si="8"/>
        <v>9574.528545915462</v>
      </c>
      <c r="AC39" s="26">
        <f t="shared" si="9"/>
        <v>1946.8208043361442</v>
      </c>
      <c r="AD39" s="26">
        <f t="shared" si="10"/>
        <v>11680.924826016864</v>
      </c>
    </row>
    <row r="40" spans="1:30" s="34" customFormat="1" ht="69.95" customHeight="1">
      <c r="A40" s="35">
        <v>85</v>
      </c>
      <c r="B40" s="24" t="s">
        <v>64</v>
      </c>
      <c r="C40" s="24" t="s">
        <v>66</v>
      </c>
      <c r="D40" s="24" t="s">
        <v>24</v>
      </c>
      <c r="E40" s="37" t="s">
        <v>177</v>
      </c>
      <c r="F40" s="9" t="s">
        <v>16</v>
      </c>
      <c r="G40" s="12" t="s">
        <v>76</v>
      </c>
      <c r="H40" s="15" t="s">
        <v>163</v>
      </c>
      <c r="I40" s="15">
        <v>65576</v>
      </c>
      <c r="J40" s="15" t="s">
        <v>123</v>
      </c>
      <c r="K40" s="16" t="s">
        <v>162</v>
      </c>
      <c r="L40" s="25" t="s">
        <v>125</v>
      </c>
      <c r="M40" s="17">
        <v>8019.6</v>
      </c>
      <c r="N40" s="18" t="s">
        <v>127</v>
      </c>
      <c r="O40" s="19">
        <v>6</v>
      </c>
      <c r="P40" s="26">
        <f t="shared" si="0"/>
        <v>48117.600000000006</v>
      </c>
      <c r="Q40" s="20"/>
      <c r="R40" s="21">
        <v>0.22</v>
      </c>
      <c r="S40" s="27">
        <f t="shared" si="1"/>
        <v>9783.9120000000003</v>
      </c>
      <c r="T40" s="23">
        <f t="shared" si="2"/>
        <v>58703.472000000009</v>
      </c>
      <c r="U40" s="23">
        <v>234813.88800000001</v>
      </c>
      <c r="V40" s="27" t="s">
        <v>164</v>
      </c>
      <c r="W40" s="26">
        <f t="shared" si="3"/>
        <v>9279.0137925393774</v>
      </c>
      <c r="X40" s="26">
        <f t="shared" si="4"/>
        <v>55674.082755236261</v>
      </c>
      <c r="Y40" s="26">
        <f t="shared" si="5"/>
        <v>11320.396826898041</v>
      </c>
      <c r="Z40" s="26">
        <f t="shared" si="6"/>
        <v>67922.380961388233</v>
      </c>
      <c r="AA40" s="26">
        <f t="shared" si="7"/>
        <v>9813.8917595633502</v>
      </c>
      <c r="AB40" s="26">
        <f t="shared" si="8"/>
        <v>58883.350557380101</v>
      </c>
      <c r="AC40" s="26">
        <f t="shared" si="9"/>
        <v>11972.947946667287</v>
      </c>
      <c r="AD40" s="26">
        <f t="shared" si="10"/>
        <v>71837.687680003728</v>
      </c>
    </row>
    <row r="45" spans="1:30">
      <c r="A45" s="8"/>
    </row>
    <row r="795" spans="21:21">
      <c r="U795" s="22"/>
    </row>
  </sheetData>
  <sheetProtection selectLockedCells="1"/>
  <autoFilter ref="A5:V40"/>
  <mergeCells count="3">
    <mergeCell ref="B4:C4"/>
    <mergeCell ref="A3:X3"/>
    <mergeCell ref="A2:X2"/>
  </mergeCells>
  <dataValidations count="1">
    <dataValidation showDropDown="1" promptTitle="Nota:" prompt="Escriba o seleccione el departamento de la lista_x000a_" sqref="M5:N5 M65104:N65104 M130640:N130640 M196176:N196176 M261712:N261712 M327248:N327248 M392784:N392784 M458320:N458320 M523856:N523856 M589392:N589392 M654928:N654928 M720464:N720464 M786000:N786000 M851536:N851536 M917072:N917072 M982608:N982608"/>
  </dataValidations>
  <printOptions horizontalCentered="1"/>
  <pageMargins left="0.19685039370078741" right="0.15748031496062992" top="0.19685039370078741" bottom="0.55118110236220474" header="0" footer="0"/>
  <pageSetup paperSize="5" scale="47" fitToHeight="0" pageOrder="overThenDown" orientation="landscape" r:id="rId1"/>
  <headerFooter alignWithMargins="0">
    <oddFooter xml:space="preserve">&amp;R&amp;9 &amp;P /&amp;N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INSTRUCTIVO</vt:lpstr>
      <vt:lpstr>Consolidado de Precios Vigentes</vt:lpstr>
      <vt:lpstr>'Consolidado de Precios Vigentes'!Área_de_impresión</vt:lpstr>
      <vt:lpstr>INSTRUCTIVO!Área_de_impresión</vt:lpstr>
      <vt:lpstr>'Consolidado de Precios Vigentes'!DatosOferta</vt:lpstr>
      <vt:lpstr>'Consolidado de Precios Vigentes'!DatosVSiete</vt:lpstr>
      <vt:lpstr>'Consolidado de Precios Vigentes'!Títulos_a_imprimir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natalia.garcia</dc:creator>
  <cp:lastModifiedBy>sandra.lema</cp:lastModifiedBy>
  <cp:lastPrinted>2021-03-01T19:36:13Z</cp:lastPrinted>
  <dcterms:created xsi:type="dcterms:W3CDTF">2020-10-28T15:18:44Z</dcterms:created>
  <dcterms:modified xsi:type="dcterms:W3CDTF">2022-07-08T17:45:59Z</dcterms:modified>
</cp:coreProperties>
</file>